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T:\Jobs\510911 - Council of the Isles of Scilly - Ennor Farm\09 Procurement &amp; contract\9.2 ITT &amp; pricing document\To CIOS\Pricing Template\"/>
    </mc:Choice>
  </mc:AlternateContent>
  <xr:revisionPtr revIDLastSave="0" documentId="13_ncr:1_{4761FCF4-9CF9-46D0-9949-6C6191895CD5}" xr6:coauthVersionLast="47" xr6:coauthVersionMax="47" xr10:uidLastSave="{00000000-0000-0000-0000-000000000000}"/>
  <bookViews>
    <workbookView xWindow="-108" yWindow="-108" windowWidth="23256" windowHeight="13896" tabRatio="687" xr2:uid="{00000000-000D-0000-FFFF-FFFF00000000}"/>
  </bookViews>
  <sheets>
    <sheet name="Main Summary" sheetId="23" r:id="rId1"/>
    <sheet name="Detailed 2.2" sheetId="27" r:id="rId2"/>
    <sheet name="2.3 Preliminaries" sheetId="38" r:id="rId3"/>
    <sheet name="2.4 Other costs" sheetId="39" r:id="rId4"/>
    <sheet name="2.5 Client Contingencies" sheetId="37" r:id="rId5"/>
  </sheets>
  <externalReferences>
    <externalReference r:id="rId6"/>
    <externalReference r:id="rId7"/>
    <externalReference r:id="rId8"/>
  </externalReferences>
  <definedNames>
    <definedName name="addresses" localSheetId="1">#N/A</definedName>
    <definedName name="addresses" localSheetId="0">#REF!</definedName>
    <definedName name="addresses">#N/A</definedName>
    <definedName name="FB_1">#REF!</definedName>
    <definedName name="FB_1CONT">#REF!</definedName>
    <definedName name="FB2P1">#REF!</definedName>
    <definedName name="FB2P2">#REF!</definedName>
    <definedName name="FB2P3">#REF!</definedName>
    <definedName name="FB2P4">#REF!</definedName>
    <definedName name="FB2P5">#REF!</definedName>
    <definedName name="FB2P6">#REF!</definedName>
    <definedName name="GFA" localSheetId="0">'[1]4'!$B$3</definedName>
    <definedName name="GFA">'[2]4'!$B$3</definedName>
    <definedName name="NIA" localSheetId="0">'[1]4'!$B$4</definedName>
    <definedName name="NIA">'[2]4'!$B$4</definedName>
    <definedName name="_xlnm.Print_Area" localSheetId="2">'2.3 Preliminaries'!$A$1:$N$531</definedName>
    <definedName name="_xlnm.Print_Area" localSheetId="3">'2.4 Other costs'!$A$1:$C$55</definedName>
    <definedName name="_xlnm.Print_Area" localSheetId="4">'2.5 Client Contingencies'!$A$1:$H$125</definedName>
    <definedName name="_xlnm.Print_Area" localSheetId="1">'Detailed 2.2'!$A$1:$G$136</definedName>
    <definedName name="_xlnm.Print_Area" localSheetId="0">'Main Summary'!$A$1:$H$42</definedName>
    <definedName name="_xlnm.Print_Titles" localSheetId="2">'2.3 Preliminaries'!$4:$12</definedName>
    <definedName name="_xlnm.Print_Titles" localSheetId="4">'2.5 Client Contingencies'!$2:$5</definedName>
    <definedName name="_xlnm.Print_Titles" localSheetId="1">'Detailed 2.2'!$4:$8</definedName>
    <definedName name="s_curve" localSheetId="1">#N/A</definedName>
    <definedName name="s_curve" localSheetId="0">#REF!</definedName>
    <definedName name="s_curve">#N/A</definedName>
    <definedName name="s_curves">[3]Cover!$C$65:$D$166</definedName>
    <definedName name="selectrange" localSheetId="1">#N/A</definedName>
    <definedName name="selectrange" localSheetId="0">#REF!</definedName>
    <definedName name="selectrange">#N/A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37" l="1"/>
  <c r="A2" i="39"/>
  <c r="A2" i="27"/>
  <c r="C54" i="39"/>
  <c r="G26" i="23" s="1"/>
  <c r="M517" i="38"/>
  <c r="L517" i="38"/>
  <c r="F17" i="27"/>
  <c r="A2" i="37"/>
  <c r="A3" i="39"/>
  <c r="A1" i="39"/>
  <c r="F69" i="27"/>
  <c r="F68" i="27"/>
  <c r="B3" i="38"/>
  <c r="B2" i="38"/>
  <c r="B1" i="38"/>
  <c r="A1" i="27"/>
  <c r="A1" i="37"/>
  <c r="G97" i="37"/>
  <c r="G102" i="37" s="1"/>
  <c r="G119" i="37" s="1"/>
  <c r="G84" i="37"/>
  <c r="G87" i="37" s="1"/>
  <c r="G117" i="37" s="1"/>
  <c r="G71" i="37"/>
  <c r="G74" i="37" s="1"/>
  <c r="G115" i="37" s="1"/>
  <c r="E55" i="37"/>
  <c r="E56" i="37" s="1"/>
  <c r="E51" i="37"/>
  <c r="G51" i="37" s="1"/>
  <c r="G50" i="37"/>
  <c r="E47" i="37"/>
  <c r="G47" i="37" s="1"/>
  <c r="G46" i="37"/>
  <c r="E34" i="37"/>
  <c r="E35" i="37" s="1"/>
  <c r="E30" i="37"/>
  <c r="E31" i="37" s="1"/>
  <c r="G31" i="37" s="1"/>
  <c r="G29" i="37"/>
  <c r="G26" i="37"/>
  <c r="G25" i="37"/>
  <c r="G13" i="37"/>
  <c r="G111" i="37" s="1"/>
  <c r="A3" i="27"/>
  <c r="D4" i="27"/>
  <c r="F116" i="27"/>
  <c r="G55" i="37" l="1"/>
  <c r="E52" i="37"/>
  <c r="G52" i="37" s="1"/>
  <c r="G34" i="37"/>
  <c r="M520" i="38"/>
  <c r="M523" i="38" s="1"/>
  <c r="G20" i="23" s="1"/>
  <c r="F134" i="27"/>
  <c r="F37" i="27"/>
  <c r="F88" i="27"/>
  <c r="F95" i="27"/>
  <c r="F82" i="27"/>
  <c r="F71" i="27"/>
  <c r="E36" i="37"/>
  <c r="G36" i="37" s="1"/>
  <c r="G35" i="37"/>
  <c r="E57" i="37"/>
  <c r="G57" i="37" s="1"/>
  <c r="G56" i="37"/>
  <c r="G30" i="37"/>
  <c r="G12" i="23" l="1"/>
  <c r="G60" i="37"/>
  <c r="G113" i="37" s="1"/>
  <c r="G124" i="37" s="1"/>
  <c r="G37" i="23" s="1"/>
  <c r="G16" i="23" l="1"/>
  <c r="G23" i="23" s="1"/>
  <c r="G29" i="23" s="1"/>
  <c r="G31" i="23" s="1"/>
  <c r="G34" i="23" s="1"/>
  <c r="G41" i="23" s="1"/>
</calcChain>
</file>

<file path=xl/sharedStrings.xml><?xml version="1.0" encoding="utf-8"?>
<sst xmlns="http://schemas.openxmlformats.org/spreadsheetml/2006/main" count="572" uniqueCount="412">
  <si>
    <t>Contract Sum Analysis</t>
  </si>
  <si>
    <t>Overall Price Summary</t>
  </si>
  <si>
    <t>Pricing Summary</t>
  </si>
  <si>
    <t>£</t>
  </si>
  <si>
    <t>Building Works</t>
  </si>
  <si>
    <t>Net Construction Cost</t>
  </si>
  <si>
    <t>Preliminaries</t>
  </si>
  <si>
    <t>Sub-Total</t>
  </si>
  <si>
    <t>Sub - Total</t>
  </si>
  <si>
    <t>Overheads and profit</t>
  </si>
  <si>
    <t>@</t>
  </si>
  <si>
    <t>Risk Contingencies</t>
  </si>
  <si>
    <t>Client Risk Contingencies &amp; Dayworks</t>
  </si>
  <si>
    <t>Total - Carried to Tender</t>
  </si>
  <si>
    <t>Notes:</t>
  </si>
  <si>
    <t>Ref</t>
  </si>
  <si>
    <t>Description</t>
  </si>
  <si>
    <t>Roof</t>
  </si>
  <si>
    <t>Furniture</t>
  </si>
  <si>
    <t>Drainage</t>
  </si>
  <si>
    <t>External Services</t>
  </si>
  <si>
    <t>Extension:</t>
  </si>
  <si>
    <t>ELEMENT PRICING DETAILS</t>
  </si>
  <si>
    <t>GIFA:</t>
  </si>
  <si>
    <t>Quantity</t>
  </si>
  <si>
    <t>Unit</t>
  </si>
  <si>
    <t>Rate</t>
  </si>
  <si>
    <t>Total £</t>
  </si>
  <si>
    <t>a</t>
  </si>
  <si>
    <t>b</t>
  </si>
  <si>
    <t>c</t>
  </si>
  <si>
    <t>d</t>
  </si>
  <si>
    <t>e</t>
  </si>
  <si>
    <t>Other works:</t>
  </si>
  <si>
    <t>To Summary £</t>
  </si>
  <si>
    <t>f</t>
  </si>
  <si>
    <t>Other Works</t>
  </si>
  <si>
    <t>g</t>
  </si>
  <si>
    <t>h</t>
  </si>
  <si>
    <t>i</t>
  </si>
  <si>
    <t>j</t>
  </si>
  <si>
    <t>m</t>
  </si>
  <si>
    <t>Water</t>
  </si>
  <si>
    <t>2.3</t>
  </si>
  <si>
    <t>PRELIMINARIES PRICE DETAILS</t>
  </si>
  <si>
    <t>Main Works</t>
  </si>
  <si>
    <t>Time</t>
  </si>
  <si>
    <t>Fixed</t>
  </si>
  <si>
    <t>Related</t>
  </si>
  <si>
    <t>Cost</t>
  </si>
  <si>
    <t>A10: Project particulars</t>
  </si>
  <si>
    <t>Contractor to detail:</t>
  </si>
  <si>
    <t>A11: Drawings</t>
  </si>
  <si>
    <t>A12: The site / existing buildings</t>
  </si>
  <si>
    <t>A13: Description of the work</t>
  </si>
  <si>
    <t>A20: The Contract / sub-contract</t>
  </si>
  <si>
    <t>Conditions of contract</t>
  </si>
  <si>
    <t>Standard conditions</t>
  </si>
  <si>
    <t>Amendments to conditions / new conditions</t>
  </si>
  <si>
    <t>Appendix insertions</t>
  </si>
  <si>
    <t>Insurances</t>
  </si>
  <si>
    <t xml:space="preserve">Performance bond </t>
  </si>
  <si>
    <t>Design warranties and associated guarantees</t>
  </si>
  <si>
    <t>Other (Contractor to detail):</t>
  </si>
  <si>
    <t>A30: Employer's requirements : Tendering / sub-letting / supply</t>
  </si>
  <si>
    <t>A31: Employer's requirements : Provision, content, and use of documents</t>
  </si>
  <si>
    <t>A32: Employer's Requirements : Management of the works</t>
  </si>
  <si>
    <t>Considerate constructors scheme</t>
  </si>
  <si>
    <t>Photographs</t>
  </si>
  <si>
    <t>A33: Employer's Requirements : Quality standards / control</t>
  </si>
  <si>
    <t>Samples</t>
  </si>
  <si>
    <t>Establishing quality standards</t>
  </si>
  <si>
    <t>Contractor's attendance during maintenance period</t>
  </si>
  <si>
    <t>Contractor's commissioning</t>
  </si>
  <si>
    <t>Employer's acceptance testing</t>
  </si>
  <si>
    <t>A34: Employer's Requirements : Security / Safety / Protection</t>
  </si>
  <si>
    <t>Identification</t>
  </si>
  <si>
    <t>Construction (Design &amp; Management) Regulations</t>
  </si>
  <si>
    <t>Security</t>
  </si>
  <si>
    <t>Safety Health &amp; Welfare</t>
  </si>
  <si>
    <t>Noise, nuisance and pollution control</t>
  </si>
  <si>
    <t>Fire prevention</t>
  </si>
  <si>
    <t>Fire escapes</t>
  </si>
  <si>
    <t>Protection of the Works and existing features</t>
  </si>
  <si>
    <t>Access routes</t>
  </si>
  <si>
    <t>A34: Employer's Requirements : Security / Safety / Protection (Cont'd)</t>
  </si>
  <si>
    <t>Maintenance of public and private roads</t>
  </si>
  <si>
    <t>Maintain existing services</t>
  </si>
  <si>
    <t>Services shutdowns</t>
  </si>
  <si>
    <t>A35: Employer's Requirements : Specific limitations on method/ sequence/ timing</t>
  </si>
  <si>
    <t>Method and sequence of work</t>
  </si>
  <si>
    <t>Access to Site</t>
  </si>
  <si>
    <t>Use of the Site</t>
  </si>
  <si>
    <t>Rubbish disposal</t>
  </si>
  <si>
    <t>Working hours</t>
  </si>
  <si>
    <t>Secure accommodation for Employer supplied fittings</t>
  </si>
  <si>
    <t>Work outside normal working hours</t>
  </si>
  <si>
    <t>Works outside the boundary of the Site</t>
  </si>
  <si>
    <t>A36: Employer's Requirements : Facilities / Temporary work / Services</t>
  </si>
  <si>
    <t>Temporary accommodation for the Contractor</t>
  </si>
  <si>
    <t>Temporary toilet facilities</t>
  </si>
  <si>
    <t>Temporary accommodation and facilities for the Employer</t>
  </si>
  <si>
    <t>Nameboard</t>
  </si>
  <si>
    <t>Signage</t>
  </si>
  <si>
    <t>Protective clothing</t>
  </si>
  <si>
    <t>Hoardings, fences and screens</t>
  </si>
  <si>
    <t>A36: Employer's Requirements : Facilities / Temporary work / Services Cont'd</t>
  </si>
  <si>
    <t>Temporary scaffolds</t>
  </si>
  <si>
    <t>Lighting and power for the Works</t>
  </si>
  <si>
    <t>Temporary water</t>
  </si>
  <si>
    <t>Temporary water disposal</t>
  </si>
  <si>
    <t>Telephone connection</t>
  </si>
  <si>
    <t>Drying out</t>
  </si>
  <si>
    <t>A37: Employer's Requirements : Operation / Maintenance of finished building</t>
  </si>
  <si>
    <t>Project building manual</t>
  </si>
  <si>
    <t>Training Employer's staff</t>
  </si>
  <si>
    <t>A40: Contractor's general cost items : Management and staff</t>
  </si>
  <si>
    <t xml:space="preserve">Off site management is to be included in the overheads component </t>
  </si>
  <si>
    <t>of the margin.</t>
  </si>
  <si>
    <t>Site management:</t>
  </si>
  <si>
    <t>% on job</t>
  </si>
  <si>
    <t>From</t>
  </si>
  <si>
    <t>To</t>
  </si>
  <si>
    <t>Weeks</t>
  </si>
  <si>
    <t>week</t>
  </si>
  <si>
    <t>£/wk.</t>
  </si>
  <si>
    <t>Area contracts manager</t>
  </si>
  <si>
    <t>Contracts manager</t>
  </si>
  <si>
    <t>Project manager</t>
  </si>
  <si>
    <t>Design &amp; build co-ordinator</t>
  </si>
  <si>
    <t>Senior agent</t>
  </si>
  <si>
    <t>Agent</t>
  </si>
  <si>
    <t>General foreman</t>
  </si>
  <si>
    <t>Trades foreman</t>
  </si>
  <si>
    <t>Senior engineer</t>
  </si>
  <si>
    <t>Engineer</t>
  </si>
  <si>
    <t>services co-ordinator</t>
  </si>
  <si>
    <t>Senior quantity surveyor</t>
  </si>
  <si>
    <t>Quantity surveyor</t>
  </si>
  <si>
    <t>Assistant quantity surveyor</t>
  </si>
  <si>
    <t>Planner</t>
  </si>
  <si>
    <t>M&amp;E co-ordinator</t>
  </si>
  <si>
    <t>Typist / secretary</t>
  </si>
  <si>
    <t>Staff overtime</t>
  </si>
  <si>
    <t>Site labour:</t>
  </si>
  <si>
    <t>Attendant labourers</t>
  </si>
  <si>
    <t>Non productive labourers</t>
  </si>
  <si>
    <t>Gateman</t>
  </si>
  <si>
    <t>Chainman</t>
  </si>
  <si>
    <t>Banksman</t>
  </si>
  <si>
    <t>Storeman</t>
  </si>
  <si>
    <t>Unloading</t>
  </si>
  <si>
    <t>Plant drivers</t>
  </si>
  <si>
    <t>Hoist operators</t>
  </si>
  <si>
    <t>Increased staff costs</t>
  </si>
  <si>
    <t>A41: Contractor's general cost items : Site accommodation</t>
  </si>
  <si>
    <t>Hutting</t>
  </si>
  <si>
    <t>Size</t>
  </si>
  <si>
    <t>Offices #1</t>
  </si>
  <si>
    <t>Offices #2</t>
  </si>
  <si>
    <t>Offices #3</t>
  </si>
  <si>
    <t>Canteen</t>
  </si>
  <si>
    <t>Messing</t>
  </si>
  <si>
    <t>Lockers / drying</t>
  </si>
  <si>
    <t>Stores #1</t>
  </si>
  <si>
    <t>Stores #2</t>
  </si>
  <si>
    <t>Stores #3</t>
  </si>
  <si>
    <t>Secure stores</t>
  </si>
  <si>
    <t>Containers #1</t>
  </si>
  <si>
    <t>Containers #2</t>
  </si>
  <si>
    <t>Toilets #1</t>
  </si>
  <si>
    <t>Toilets #2</t>
  </si>
  <si>
    <t>Stairs / access</t>
  </si>
  <si>
    <t>Set up / dismantle</t>
  </si>
  <si>
    <t>Re-location to suit works</t>
  </si>
  <si>
    <t>Temporary drainage</t>
  </si>
  <si>
    <t>Temporary plumbing</t>
  </si>
  <si>
    <t>Temporary heating</t>
  </si>
  <si>
    <t>Equipment:</t>
  </si>
  <si>
    <t>Photocopier</t>
  </si>
  <si>
    <t>Fax</t>
  </si>
  <si>
    <t>Alarms</t>
  </si>
  <si>
    <t>Computers</t>
  </si>
  <si>
    <t>A42: Contractor's general cost items : Services and facilities</t>
  </si>
  <si>
    <t>Weeks /</t>
  </si>
  <si>
    <t>Visits</t>
  </si>
  <si>
    <t>Power and lighting</t>
  </si>
  <si>
    <t>Temporary switchgear / housing / builder's work</t>
  </si>
  <si>
    <t>Mains connection / supply / meter</t>
  </si>
  <si>
    <t>Mains cable / distribution / amendments</t>
  </si>
  <si>
    <t>Lighting / Floodlighting</t>
  </si>
  <si>
    <t>Transformers / Outlets</t>
  </si>
  <si>
    <t>Consumption</t>
  </si>
  <si>
    <t>Fuel</t>
  </si>
  <si>
    <t>Connections / meters / builder's work</t>
  </si>
  <si>
    <t>Plumbing / hoses / tanks / amendments</t>
  </si>
  <si>
    <t>Consumption / fees / charges</t>
  </si>
  <si>
    <t>Connection</t>
  </si>
  <si>
    <t>Cesspits / settlement tanks</t>
  </si>
  <si>
    <t>Temporary gutters / down pipes / amendments</t>
  </si>
  <si>
    <t>Cleaning on completion</t>
  </si>
  <si>
    <t>Telephone and administration</t>
  </si>
  <si>
    <t>Installation</t>
  </si>
  <si>
    <t>Rental</t>
  </si>
  <si>
    <t>Calls</t>
  </si>
  <si>
    <t>Consumables</t>
  </si>
  <si>
    <t>Disconnection</t>
  </si>
  <si>
    <t>Safety, health, and welfare</t>
  </si>
  <si>
    <t>HSE requirements</t>
  </si>
  <si>
    <t>CDM requirements</t>
  </si>
  <si>
    <t>Storage of materials</t>
  </si>
  <si>
    <t>Bins</t>
  </si>
  <si>
    <t>Skips</t>
  </si>
  <si>
    <t>Lorry hire</t>
  </si>
  <si>
    <t>Cleaning</t>
  </si>
  <si>
    <t>During the course of the works</t>
  </si>
  <si>
    <t>Final clean</t>
  </si>
  <si>
    <t>Contract cleaners</t>
  </si>
  <si>
    <t>Heating</t>
  </si>
  <si>
    <t>Dehumidifier</t>
  </si>
  <si>
    <t>Protection of work in all sections</t>
  </si>
  <si>
    <t>Floors</t>
  </si>
  <si>
    <t>Joinery</t>
  </si>
  <si>
    <t>Fittings</t>
  </si>
  <si>
    <t>Windows</t>
  </si>
  <si>
    <t>Existing trees / feature</t>
  </si>
  <si>
    <t>Adjacent property</t>
  </si>
  <si>
    <t>Other</t>
  </si>
  <si>
    <t>Fire precautions</t>
  </si>
  <si>
    <t>Fire stands</t>
  </si>
  <si>
    <t>Fire extinguishers</t>
  </si>
  <si>
    <t>Maintain public and private roads</t>
  </si>
  <si>
    <t>Cleaning roads / pavements</t>
  </si>
  <si>
    <t>Reinstatement of roads / pavements</t>
  </si>
  <si>
    <t>Small plant and tools</t>
  </si>
  <si>
    <t>Site consumable and expenses</t>
  </si>
  <si>
    <t>Setting out</t>
  </si>
  <si>
    <t>Surveying equipment</t>
  </si>
  <si>
    <t>Datum levels and pegs</t>
  </si>
  <si>
    <t>A43: Contractor's general cost items : Mechanical plant</t>
  </si>
  <si>
    <t>Cranes</t>
  </si>
  <si>
    <t>Static cranes</t>
  </si>
  <si>
    <t>erection</t>
  </si>
  <si>
    <t>hire</t>
  </si>
  <si>
    <t>removal</t>
  </si>
  <si>
    <t>base or foundation</t>
  </si>
  <si>
    <t>Mobile cranes</t>
  </si>
  <si>
    <t>Hoists</t>
  </si>
  <si>
    <t>Personnel transport</t>
  </si>
  <si>
    <t>Transport</t>
  </si>
  <si>
    <t>Forklift</t>
  </si>
  <si>
    <t>Dumper</t>
  </si>
  <si>
    <t>Vans</t>
  </si>
  <si>
    <t>Earthmoving plant</t>
  </si>
  <si>
    <t>Concrete plant</t>
  </si>
  <si>
    <t>Mixers</t>
  </si>
  <si>
    <t>Pumps</t>
  </si>
  <si>
    <t>Vibrators</t>
  </si>
  <si>
    <t>Piling plant</t>
  </si>
  <si>
    <t>Paving and surfacing plant</t>
  </si>
  <si>
    <t>Compressors</t>
  </si>
  <si>
    <t>A44: Contractor's general cost items : Temporary works</t>
  </si>
  <si>
    <t>Temporary roads</t>
  </si>
  <si>
    <t>Temporary walkways</t>
  </si>
  <si>
    <t>Access scaffolding</t>
  </si>
  <si>
    <t>Safety</t>
  </si>
  <si>
    <t>roof edge rails</t>
  </si>
  <si>
    <t>handrails and stairs</t>
  </si>
  <si>
    <t>hoist protection</t>
  </si>
  <si>
    <t>other</t>
  </si>
  <si>
    <t>External</t>
  </si>
  <si>
    <t>slabs</t>
  </si>
  <si>
    <t>columns</t>
  </si>
  <si>
    <t>beams</t>
  </si>
  <si>
    <t>walls</t>
  </si>
  <si>
    <t>fees and licenses</t>
  </si>
  <si>
    <t>Internal</t>
  </si>
  <si>
    <t>generally</t>
  </si>
  <si>
    <t>trestles and boards</t>
  </si>
  <si>
    <t>lift shafts</t>
  </si>
  <si>
    <t>stairwells</t>
  </si>
  <si>
    <t>ceilings</t>
  </si>
  <si>
    <t>towers</t>
  </si>
  <si>
    <t>scissor lifts</t>
  </si>
  <si>
    <t>Support scaffolding and propping</t>
  </si>
  <si>
    <t>Hoardings, screens, fencing etc.</t>
  </si>
  <si>
    <t>Hoarding</t>
  </si>
  <si>
    <t>Temporary fencing</t>
  </si>
  <si>
    <t>Compound fencing</t>
  </si>
  <si>
    <t>Hardstanding's</t>
  </si>
  <si>
    <t>Traffic regulations</t>
  </si>
  <si>
    <t>Winter working / weather protection</t>
  </si>
  <si>
    <t>Fire protection</t>
  </si>
  <si>
    <t>A50: Work / Materials by the Employer</t>
  </si>
  <si>
    <t>Work by others directly employed by the Employer</t>
  </si>
  <si>
    <t>Attendance on others directly employed by the Employer</t>
  </si>
  <si>
    <t>Materials provided by or on behalf of the Employer</t>
  </si>
  <si>
    <t>A51: Nominated subcontractors</t>
  </si>
  <si>
    <t>Contractor to detail</t>
  </si>
  <si>
    <t>A52: Nominated suppliers</t>
  </si>
  <si>
    <t>A53: Work by statutory authorities</t>
  </si>
  <si>
    <t>A54: Provisional work</t>
  </si>
  <si>
    <t>Not applicable - provisional work will be detailed in the measured sections</t>
  </si>
  <si>
    <t>A55: Dayworks</t>
  </si>
  <si>
    <t>Not applicable - see separate section for pricing of dayworks</t>
  </si>
  <si>
    <t xml:space="preserve">Sub Totals £  </t>
  </si>
  <si>
    <t>Notes</t>
  </si>
  <si>
    <t>Tenderers are to provide an analysis of their tendered preliminaries in this format to facilitate comparison of bids on a like basis.</t>
  </si>
  <si>
    <t>The schedule is not exhaustive and tenderers are free to expand (BUT NOT REDUCE) the analysis to suit their bid.  Copies of the analysis are available electronically in Excel format.</t>
  </si>
  <si>
    <t>Total</t>
  </si>
  <si>
    <t>Total to Summary</t>
  </si>
  <si>
    <t>OTHER COSTS/PROVISIONAL SUMS</t>
  </si>
  <si>
    <t>Other Costs</t>
  </si>
  <si>
    <t>Provisional Sums</t>
  </si>
  <si>
    <t>Other Costs - Contractor to detail:</t>
  </si>
  <si>
    <t>1.</t>
  </si>
  <si>
    <t>2.</t>
  </si>
  <si>
    <t>3.</t>
  </si>
  <si>
    <t>4.</t>
  </si>
  <si>
    <t>5.</t>
  </si>
  <si>
    <t>6.</t>
  </si>
  <si>
    <t>2.6</t>
  </si>
  <si>
    <t>Contingencies and Dayworks</t>
  </si>
  <si>
    <t>CONTINGENCIES</t>
  </si>
  <si>
    <t>Provide the following provisional sum for CONTINGENCIES</t>
  </si>
  <si>
    <t>Total Contingencies to Collection £</t>
  </si>
  <si>
    <t>DAYWORKS - LABOUR</t>
  </si>
  <si>
    <t>Price the following hourly base rates for dayworks undertaken before the date of Completion</t>
  </si>
  <si>
    <t>Grade</t>
  </si>
  <si>
    <t>Hours</t>
  </si>
  <si>
    <t>All In Rate</t>
  </si>
  <si>
    <t>£/hr</t>
  </si>
  <si>
    <t>Building Craft Operative</t>
  </si>
  <si>
    <t>Building General Operative</t>
  </si>
  <si>
    <t>Mechanical</t>
  </si>
  <si>
    <t>Charge hand</t>
  </si>
  <si>
    <t>Plumber/ Engineer</t>
  </si>
  <si>
    <t>Apprentice</t>
  </si>
  <si>
    <t>Electrician</t>
  </si>
  <si>
    <t>Approved electrician</t>
  </si>
  <si>
    <t>Price the following hourly base rates for dayworks undertaken after the date of Completion</t>
  </si>
  <si>
    <t>Total Dayworks - Labour to Collection £</t>
  </si>
  <si>
    <t>DAYWORKS - MATERIALS AND GOODS</t>
  </si>
  <si>
    <t>Provide the following provisional sum for the supply of MATERIALS AND GOODS</t>
  </si>
  <si>
    <t>ADD</t>
  </si>
  <si>
    <t>Percentage for incidental costs, overheads, and profit whether before or after Completion</t>
  </si>
  <si>
    <t>Total Dayworks - Materials and Goods to Collection £</t>
  </si>
  <si>
    <t>DAYWORKS - PLANT</t>
  </si>
  <si>
    <t>Provide the following provisional sum for supply of PLANT and associated consumables</t>
  </si>
  <si>
    <t>Total Dayworks - Plant to Collection £</t>
  </si>
  <si>
    <t>SUBCONTRACTORS AND SUPPLIERS</t>
  </si>
  <si>
    <t>Provide the following provisional sum for WORKS BY SUBCONTRACTORS / SUPPLIERS</t>
  </si>
  <si>
    <t>Note:</t>
  </si>
  <si>
    <t>The percentage inserted here should represent that included in the Contract pricing and will be used for all variations and the like where the works are valued on a quotation or invoice from a subcontractor or supplier</t>
  </si>
  <si>
    <t>Total Subcontractors and Suppliers to Collection £</t>
  </si>
  <si>
    <t>COLLECTION</t>
  </si>
  <si>
    <t>Contingencies</t>
  </si>
  <si>
    <t>Dayworks - Labour</t>
  </si>
  <si>
    <t>Dayworks - Materials and Goods</t>
  </si>
  <si>
    <t>Dayworks - Plant</t>
  </si>
  <si>
    <t>Subcontractors and Suppliers</t>
  </si>
  <si>
    <t>CONTINGENCIES AND DAYWORKS TO GENERAL SUMMARY £</t>
  </si>
  <si>
    <t>Council of the Isles of Scilly</t>
  </si>
  <si>
    <t>Tenderers are to note that this is a pricing template. It is the tenderer's responsibility to ensure that all items on the design and specifcation provided by the design team are included in the tender return figure. Any items not on the pricing template but on the drawings should be included, and the design and specification takes precedence over this pricing template</t>
  </si>
  <si>
    <t>Ennor Farm Enabling Works</t>
  </si>
  <si>
    <t>Site preparation works</t>
  </si>
  <si>
    <t>Existing trees to be removed</t>
  </si>
  <si>
    <t>item</t>
  </si>
  <si>
    <t>Remove existing bank to road</t>
  </si>
  <si>
    <t>Break up existing tarmac surface; into the road</t>
  </si>
  <si>
    <t>Level and compact ground</t>
  </si>
  <si>
    <t>m2</t>
  </si>
  <si>
    <t>m3</t>
  </si>
  <si>
    <t xml:space="preserve">Traffic management; </t>
  </si>
  <si>
    <t>Roads, paths and pavings</t>
  </si>
  <si>
    <t>Tie-in detail to existing carriageway surfacing</t>
  </si>
  <si>
    <t>Proposed BN Kerb - 0-6mm upstand</t>
  </si>
  <si>
    <t>Proposed HB2 Kerb - 125mm upstand</t>
  </si>
  <si>
    <t>Proposed Transition Kerb</t>
  </si>
  <si>
    <t>Proposed EF Kerb</t>
  </si>
  <si>
    <t xml:space="preserve">Road markings </t>
  </si>
  <si>
    <t>Item</t>
  </si>
  <si>
    <t>Planting &amp; Soft Landscaping</t>
  </si>
  <si>
    <t>Fencing, Railings and walls</t>
  </si>
  <si>
    <t>Site / Street Furniture and Equipment</t>
  </si>
  <si>
    <t>External Drainage</t>
  </si>
  <si>
    <t xml:space="preserve">Visability splays </t>
  </si>
  <si>
    <t>Grade soft landscaped areas;</t>
  </si>
  <si>
    <t>Seeding to soft landscaped areas</t>
  </si>
  <si>
    <t>SW Pipe; 150mm diameter</t>
  </si>
  <si>
    <t>SW Manhole; 450mm diameter PPIC</t>
  </si>
  <si>
    <t>SW spur for private connection</t>
  </si>
  <si>
    <t>SW gully</t>
  </si>
  <si>
    <t>FW Pipe; 100mm diameter</t>
  </si>
  <si>
    <t>FW Manhole; 450mm diameter PPIC</t>
  </si>
  <si>
    <t>FW spur for private connection</t>
  </si>
  <si>
    <t>1 - 10m</t>
  </si>
  <si>
    <t>11m - 50m</t>
  </si>
  <si>
    <t>50m +</t>
  </si>
  <si>
    <t>Please allow a provisional rate per M for digging a 1m deep trench against the following categories:</t>
  </si>
  <si>
    <t>Type A block paving to S278 adoptable standard - vehicular loading - non-permeable</t>
  </si>
  <si>
    <t>Type C block paving to 'Home Zone' vehicular loading - permeable</t>
  </si>
  <si>
    <t>Type D concrete block paving "Home zone" pedestrian loading - impermeable</t>
  </si>
  <si>
    <t>Proposed BN Kerb - 25mm upstand</t>
  </si>
  <si>
    <t>k</t>
  </si>
  <si>
    <t>Cattle Grid (including design)</t>
  </si>
  <si>
    <t>L</t>
  </si>
  <si>
    <t>Fill to proposed levels; (made ground); import</t>
  </si>
  <si>
    <t>Fill to proposed levels; (topsoil); import</t>
  </si>
  <si>
    <t>Contractor Design Items</t>
  </si>
  <si>
    <t>Cattle Grid</t>
  </si>
  <si>
    <t>Other Costs/Provisional Sums/CDP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</si>
</sst>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43" formatCode="_-* #,##0.00_-;\-* #,##0.00_-;_-* &quot;-&quot;??_-;_-@_-"/>
    <numFmt numFmtId="164" formatCode="0.0"/>
    <numFmt numFmtId="165" formatCode="0.0%"/>
    <numFmt numFmtId="166" formatCode="#,##0;\(#,##0\)"/>
    <numFmt numFmtId="167" formatCode="000\1"/>
  </numFmts>
  <fonts count="71">
    <font>
      <sz val="10"/>
      <name val="Arial"/>
      <family val="2"/>
    </font>
    <font>
      <sz val="10"/>
      <name val="Arial"/>
      <family val="2"/>
    </font>
    <font>
      <b/>
      <sz val="11"/>
      <name val="Arial"/>
      <family val="2"/>
    </font>
    <font>
      <b/>
      <sz val="10.5"/>
      <name val="Arial"/>
      <family val="2"/>
    </font>
    <font>
      <sz val="10.5"/>
      <name val="Arial"/>
      <family val="2"/>
    </font>
    <font>
      <b/>
      <sz val="10"/>
      <name val="Arial"/>
      <family val="2"/>
    </font>
    <font>
      <sz val="10"/>
      <name val="Geneva"/>
    </font>
    <font>
      <sz val="12"/>
      <color indexed="22"/>
      <name val="Arial"/>
      <family val="2"/>
    </font>
    <font>
      <sz val="8"/>
      <name val="Arial"/>
      <family val="2"/>
    </font>
    <font>
      <sz val="9"/>
      <name val="Arial"/>
      <family val="2"/>
    </font>
    <font>
      <sz val="11"/>
      <name val="Arial"/>
      <family val="2"/>
    </font>
    <font>
      <sz val="16"/>
      <name val="Arial"/>
      <family val="2"/>
    </font>
    <font>
      <sz val="14"/>
      <name val="Arial"/>
      <family val="2"/>
    </font>
    <font>
      <sz val="11"/>
      <color theme="1"/>
      <name val="Calibri"/>
      <family val="2"/>
      <scheme val="minor"/>
    </font>
    <font>
      <sz val="11"/>
      <color theme="0"/>
      <name val="Calibri"/>
      <family val="2"/>
      <scheme val="minor"/>
    </font>
    <font>
      <b/>
      <sz val="11"/>
      <color theme="0"/>
      <name val="Calibri"/>
      <family val="2"/>
      <scheme val="minor"/>
    </font>
    <font>
      <sz val="10"/>
      <color theme="0"/>
      <name val="Arial"/>
      <family val="2"/>
    </font>
    <font>
      <b/>
      <sz val="10"/>
      <color theme="0"/>
      <name val="Arial"/>
      <family val="2"/>
    </font>
    <font>
      <b/>
      <i/>
      <sz val="18"/>
      <name val="Calibri"/>
      <family val="2"/>
      <scheme val="minor"/>
    </font>
    <font>
      <sz val="10"/>
      <name val="Calibri"/>
      <family val="2"/>
      <scheme val="minor"/>
    </font>
    <font>
      <b/>
      <u/>
      <sz val="12"/>
      <name val="Calibri"/>
      <family val="2"/>
      <scheme val="minor"/>
    </font>
    <font>
      <b/>
      <u/>
      <sz val="10"/>
      <name val="Calibri"/>
      <family val="2"/>
      <scheme val="minor"/>
    </font>
    <font>
      <sz val="18"/>
      <name val="Calibri"/>
      <family val="2"/>
      <scheme val="minor"/>
    </font>
    <font>
      <b/>
      <sz val="10"/>
      <name val="Calibri"/>
      <family val="2"/>
      <scheme val="minor"/>
    </font>
    <font>
      <b/>
      <sz val="16"/>
      <color rgb="FFC00000"/>
      <name val="Calibri"/>
      <family val="2"/>
      <scheme val="minor"/>
    </font>
    <font>
      <b/>
      <sz val="10"/>
      <color rgb="FF5F5F5F"/>
      <name val="Calibri"/>
      <family val="2"/>
      <scheme val="minor"/>
    </font>
    <font>
      <sz val="10"/>
      <color rgb="FF5F5F5F"/>
      <name val="Calibri"/>
      <family val="2"/>
      <scheme val="minor"/>
    </font>
    <font>
      <b/>
      <sz val="16"/>
      <color rgb="FF5F5F5F"/>
      <name val="Arial"/>
      <family val="2"/>
    </font>
    <font>
      <b/>
      <sz val="10"/>
      <color rgb="FF5F5F5F"/>
      <name val="Arial"/>
      <family val="2"/>
    </font>
    <font>
      <sz val="10"/>
      <color rgb="FF5F5F5F"/>
      <name val="Arial"/>
      <family val="2"/>
    </font>
    <font>
      <b/>
      <sz val="11"/>
      <color rgb="FFC00000"/>
      <name val="Arial"/>
      <family val="2"/>
    </font>
    <font>
      <b/>
      <sz val="12"/>
      <color rgb="FFC00000"/>
      <name val="Arial"/>
      <family val="2"/>
    </font>
    <font>
      <b/>
      <sz val="10"/>
      <color rgb="FFC00000"/>
      <name val="Arial"/>
      <family val="2"/>
    </font>
    <font>
      <b/>
      <u/>
      <sz val="10"/>
      <color rgb="FF5F5F5F"/>
      <name val="Calibri"/>
      <family val="2"/>
      <scheme val="minor"/>
    </font>
    <font>
      <b/>
      <i/>
      <sz val="18"/>
      <color rgb="FF5F5F5F"/>
      <name val="Geneva"/>
    </font>
    <font>
      <sz val="10"/>
      <color theme="0"/>
      <name val="Geneva"/>
    </font>
    <font>
      <sz val="10"/>
      <color theme="0"/>
      <name val="Calibri"/>
      <family val="2"/>
      <scheme val="minor"/>
    </font>
    <font>
      <sz val="11"/>
      <name val="Calibri"/>
      <family val="2"/>
      <scheme val="minor"/>
    </font>
    <font>
      <b/>
      <i/>
      <sz val="14"/>
      <color rgb="FF5F5F5F"/>
      <name val="Calibri"/>
      <family val="2"/>
      <scheme val="minor"/>
    </font>
    <font>
      <sz val="18"/>
      <color theme="0"/>
      <name val="Calibri"/>
      <family val="2"/>
      <scheme val="minor"/>
    </font>
    <font>
      <b/>
      <sz val="10"/>
      <color theme="0"/>
      <name val="Calibri"/>
      <family val="2"/>
      <scheme val="minor"/>
    </font>
    <font>
      <b/>
      <sz val="11"/>
      <name val="Calibri"/>
      <family val="2"/>
      <scheme val="minor"/>
    </font>
    <font>
      <b/>
      <sz val="10"/>
      <color theme="1" tint="0.34998626667073579"/>
      <name val="Arial"/>
      <family val="2"/>
    </font>
    <font>
      <sz val="10"/>
      <color theme="1" tint="0.34998626667073579"/>
      <name val="Arial"/>
      <family val="2"/>
    </font>
    <font>
      <u/>
      <sz val="10"/>
      <color theme="1" tint="0.34998626667073579"/>
      <name val="Arial"/>
      <family val="2"/>
    </font>
    <font>
      <b/>
      <sz val="14"/>
      <color rgb="FF5F5F5F"/>
      <name val="Arial"/>
      <family val="2"/>
    </font>
    <font>
      <sz val="10"/>
      <color theme="1" tint="0.34998626667073579"/>
      <name val="Calibri"/>
      <family val="2"/>
      <scheme val="minor"/>
    </font>
    <font>
      <b/>
      <sz val="10"/>
      <color theme="1" tint="0.34998626667073579"/>
      <name val="Calibri"/>
      <family val="2"/>
      <scheme val="minor"/>
    </font>
    <font>
      <b/>
      <u/>
      <sz val="11"/>
      <name val="Calibri"/>
      <family val="2"/>
      <scheme val="minor"/>
    </font>
    <font>
      <u/>
      <sz val="10"/>
      <name val="Calibri"/>
      <family val="2"/>
      <scheme val="minor"/>
    </font>
    <font>
      <sz val="14"/>
      <name val="Calibri"/>
      <family val="2"/>
      <scheme val="minor"/>
    </font>
    <font>
      <sz val="16"/>
      <name val="Calibri"/>
      <family val="2"/>
      <scheme val="minor"/>
    </font>
    <font>
      <b/>
      <sz val="16"/>
      <name val="Calibri"/>
      <family val="2"/>
      <scheme val="minor"/>
    </font>
    <font>
      <b/>
      <sz val="14"/>
      <name val="Calibri"/>
      <family val="2"/>
      <scheme val="minor"/>
    </font>
    <font>
      <sz val="14"/>
      <color rgb="FFC00000"/>
      <name val="Calibri"/>
      <family val="2"/>
      <scheme val="minor"/>
    </font>
    <font>
      <b/>
      <sz val="16"/>
      <color theme="1" tint="0.34998626667073579"/>
      <name val="Arial"/>
      <family val="2"/>
    </font>
    <font>
      <b/>
      <sz val="14"/>
      <color theme="1" tint="0.34998626667073579"/>
      <name val="Arial"/>
      <family val="2"/>
    </font>
    <font>
      <sz val="16"/>
      <color theme="1" tint="0.34998626667073579"/>
      <name val="Arial"/>
      <family val="2"/>
    </font>
    <font>
      <sz val="14"/>
      <color theme="1" tint="0.34998626667073579"/>
      <name val="Arial"/>
      <family val="2"/>
    </font>
    <font>
      <b/>
      <sz val="9"/>
      <color theme="0"/>
      <name val="Arial"/>
      <family val="2"/>
    </font>
    <font>
      <b/>
      <sz val="9"/>
      <color theme="1" tint="0.34998626667073579"/>
      <name val="Arial"/>
      <family val="2"/>
    </font>
    <font>
      <b/>
      <sz val="12"/>
      <color rgb="FFC00000"/>
      <name val="Calibri"/>
      <family val="2"/>
      <scheme val="minor"/>
    </font>
    <font>
      <sz val="9"/>
      <color theme="1" tint="0.34998626667073579"/>
      <name val="Arial"/>
      <family val="2"/>
    </font>
    <font>
      <b/>
      <sz val="14"/>
      <color theme="0"/>
      <name val="Calibri"/>
      <family val="2"/>
      <scheme val="minor"/>
    </font>
    <font>
      <sz val="14"/>
      <color theme="0"/>
      <name val="Calibri"/>
      <family val="2"/>
      <scheme val="minor"/>
    </font>
    <font>
      <b/>
      <sz val="12"/>
      <color theme="0"/>
      <name val="Calibri"/>
      <family val="2"/>
      <scheme val="minor"/>
    </font>
    <font>
      <sz val="12"/>
      <color rgb="FFC00000"/>
      <name val="Arial"/>
      <family val="2"/>
    </font>
    <font>
      <b/>
      <sz val="11"/>
      <color theme="0"/>
      <name val="Arial"/>
      <family val="2"/>
    </font>
    <font>
      <b/>
      <sz val="9"/>
      <color theme="1"/>
      <name val="Arial"/>
      <family val="2"/>
    </font>
    <font>
      <sz val="11"/>
      <name val="Calibri"/>
      <family val="2"/>
      <charset val="1"/>
    </font>
    <font>
      <sz val="9"/>
      <color theme="1"/>
      <name val="Arial"/>
      <family val="2"/>
    </font>
  </fonts>
  <fills count="7">
    <fill>
      <patternFill patternType="none"/>
    </fill>
    <fill>
      <patternFill patternType="gray125"/>
    </fill>
    <fill>
      <patternFill patternType="solid">
        <fgColor indexed="9"/>
        <bgColor indexed="64"/>
      </patternFill>
    </fill>
    <fill>
      <patternFill patternType="solid">
        <fgColor rgb="FF5F5F5F"/>
        <bgColor indexed="64"/>
      </patternFill>
    </fill>
    <fill>
      <patternFill patternType="solid">
        <fgColor rgb="FFC00000"/>
        <bgColor indexed="64"/>
      </patternFill>
    </fill>
    <fill>
      <patternFill patternType="solid">
        <fgColor rgb="FFFFFFCC"/>
        <bgColor indexed="64"/>
      </patternFill>
    </fill>
    <fill>
      <patternFill patternType="solid">
        <fgColor theme="0"/>
        <bgColor indexed="64"/>
      </patternFill>
    </fill>
  </fills>
  <borders count="48">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bottom style="hair">
        <color indexed="64"/>
      </bottom>
      <diagonal/>
    </border>
    <border>
      <left style="medium">
        <color indexed="64"/>
      </left>
      <right/>
      <top/>
      <bottom/>
      <diagonal/>
    </border>
    <border>
      <left/>
      <right style="thin">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right style="hair">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top style="thin">
        <color indexed="64"/>
      </top>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top/>
      <bottom style="hair">
        <color indexed="64"/>
      </bottom>
      <diagonal/>
    </border>
  </borders>
  <cellStyleXfs count="11">
    <xf numFmtId="0" fontId="0" fillId="0" borderId="0"/>
    <xf numFmtId="43" fontId="1" fillId="0" borderId="0" applyFont="0" applyFill="0" applyBorder="0" applyAlignment="0" applyProtection="0"/>
    <xf numFmtId="3" fontId="7" fillId="0" borderId="0" applyFill="0" applyBorder="0" applyAlignment="0" applyProtection="0"/>
    <xf numFmtId="167" fontId="6" fillId="0" borderId="0">
      <alignment horizontal="left"/>
    </xf>
    <xf numFmtId="0" fontId="1" fillId="0" borderId="0"/>
    <xf numFmtId="0" fontId="1" fillId="0" borderId="0"/>
    <xf numFmtId="0" fontId="6" fillId="0" borderId="0"/>
    <xf numFmtId="0" fontId="13" fillId="0" borderId="0"/>
    <xf numFmtId="0" fontId="13" fillId="0" borderId="0"/>
    <xf numFmtId="0" fontId="13" fillId="0" borderId="0"/>
    <xf numFmtId="0" fontId="6" fillId="0" borderId="0"/>
  </cellStyleXfs>
  <cellXfs count="406">
    <xf numFmtId="0" fontId="0" fillId="0" borderId="0" xfId="0"/>
    <xf numFmtId="0" fontId="0" fillId="0" borderId="0" xfId="0" applyAlignment="1">
      <alignment horizontal="left" vertical="center" wrapText="1"/>
    </xf>
    <xf numFmtId="3" fontId="0" fillId="0" borderId="0" xfId="0" applyNumberFormat="1" applyAlignment="1">
      <alignment horizontal="center" vertical="center"/>
    </xf>
    <xf numFmtId="0" fontId="0" fillId="0" borderId="0" xfId="0" applyAlignment="1">
      <alignment horizontal="center" vertical="center"/>
    </xf>
    <xf numFmtId="4" fontId="0" fillId="0" borderId="0" xfId="0" applyNumberFormat="1" applyAlignment="1">
      <alignment horizontal="center" vertical="center"/>
    </xf>
    <xf numFmtId="0" fontId="3" fillId="0" borderId="0" xfId="0" applyFont="1" applyAlignment="1">
      <alignment horizontal="left" vertical="center"/>
    </xf>
    <xf numFmtId="4" fontId="16" fillId="0" borderId="0" xfId="0" applyNumberFormat="1" applyFont="1" applyAlignment="1">
      <alignment horizontal="center" vertical="center"/>
    </xf>
    <xf numFmtId="3" fontId="16" fillId="0" borderId="0" xfId="0" applyNumberFormat="1" applyFont="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3" fontId="17" fillId="0" borderId="0" xfId="0" applyNumberFormat="1" applyFont="1" applyAlignment="1">
      <alignment horizontal="center" vertical="center"/>
    </xf>
    <xf numFmtId="0" fontId="5" fillId="0" borderId="0" xfId="0" applyFont="1" applyAlignment="1">
      <alignment horizontal="left" vertical="center"/>
    </xf>
    <xf numFmtId="0" fontId="5" fillId="2" borderId="1" xfId="0" applyFont="1" applyFill="1" applyBorder="1" applyAlignment="1">
      <alignment horizontal="left" vertical="center" wrapText="1"/>
    </xf>
    <xf numFmtId="3"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0" fontId="5" fillId="2" borderId="0" xfId="0" applyFont="1" applyFill="1" applyAlignment="1">
      <alignment horizontal="left" vertical="center"/>
    </xf>
    <xf numFmtId="3" fontId="0" fillId="0" borderId="0" xfId="0" applyNumberFormat="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3" fontId="1" fillId="0" borderId="0" xfId="0" applyNumberFormat="1" applyFont="1" applyAlignment="1">
      <alignment horizontal="center" vertical="center"/>
    </xf>
    <xf numFmtId="0" fontId="1" fillId="0" borderId="0" xfId="0" applyFont="1" applyAlignment="1">
      <alignment horizontal="center" vertical="center"/>
    </xf>
    <xf numFmtId="4" fontId="1" fillId="0" borderId="0" xfId="0" applyNumberFormat="1" applyFont="1" applyAlignment="1">
      <alignment horizontal="center" vertical="center"/>
    </xf>
    <xf numFmtId="0" fontId="18" fillId="0" borderId="0" xfId="6" applyFont="1" applyAlignment="1">
      <alignment horizontal="left" vertical="top" wrapText="1"/>
    </xf>
    <xf numFmtId="3" fontId="19" fillId="0" borderId="0" xfId="6" applyNumberFormat="1" applyFont="1" applyAlignment="1">
      <alignment horizontal="center" vertical="top" wrapText="1"/>
    </xf>
    <xf numFmtId="165" fontId="19" fillId="0" borderId="0" xfId="6" applyNumberFormat="1" applyFont="1" applyAlignment="1">
      <alignment horizontal="center" vertical="top" wrapText="1"/>
    </xf>
    <xf numFmtId="166" fontId="20" fillId="0" borderId="0" xfId="6" applyNumberFormat="1" applyFont="1" applyAlignment="1">
      <alignment horizontal="right" vertical="top"/>
    </xf>
    <xf numFmtId="0" fontId="19" fillId="0" borderId="0" xfId="6" applyFont="1" applyAlignment="1">
      <alignment vertical="top"/>
    </xf>
    <xf numFmtId="0" fontId="21" fillId="0" borderId="0" xfId="6" applyFont="1" applyAlignment="1">
      <alignment horizontal="center" vertical="top" wrapText="1"/>
    </xf>
    <xf numFmtId="1" fontId="22" fillId="0" borderId="0" xfId="6" applyNumberFormat="1" applyFont="1" applyAlignment="1">
      <alignment horizontal="left" vertical="top"/>
    </xf>
    <xf numFmtId="0" fontId="19" fillId="0" borderId="0" xfId="6" applyFont="1" applyAlignment="1">
      <alignment horizontal="center" vertical="top" wrapText="1"/>
    </xf>
    <xf numFmtId="166" fontId="19" fillId="0" borderId="0" xfId="6" applyNumberFormat="1" applyFont="1" applyAlignment="1">
      <alignment horizontal="right" vertical="top"/>
    </xf>
    <xf numFmtId="3" fontId="19" fillId="0" borderId="0" xfId="6" applyNumberFormat="1" applyFont="1" applyAlignment="1">
      <alignment horizontal="right" vertical="top"/>
    </xf>
    <xf numFmtId="1" fontId="19" fillId="0" borderId="5" xfId="6" applyNumberFormat="1" applyFont="1" applyBorder="1" applyAlignment="1">
      <alignment horizontal="left" vertical="top" wrapText="1"/>
    </xf>
    <xf numFmtId="0" fontId="19" fillId="0" borderId="0" xfId="6" applyFont="1" applyAlignment="1">
      <alignment horizontal="left" vertical="top" wrapText="1"/>
    </xf>
    <xf numFmtId="3" fontId="19" fillId="0" borderId="0" xfId="6" applyNumberFormat="1" applyFont="1" applyAlignment="1">
      <alignment horizontal="left" vertical="top" wrapText="1"/>
    </xf>
    <xf numFmtId="165" fontId="19" fillId="0" borderId="6" xfId="6" applyNumberFormat="1" applyFont="1" applyBorder="1" applyAlignment="1">
      <alignment horizontal="center" vertical="top" wrapText="1"/>
    </xf>
    <xf numFmtId="1" fontId="19" fillId="0" borderId="7" xfId="6" applyNumberFormat="1" applyFont="1" applyBorder="1" applyAlignment="1">
      <alignment horizontal="left" vertical="top"/>
    </xf>
    <xf numFmtId="1" fontId="23" fillId="0" borderId="5" xfId="6" applyNumberFormat="1" applyFont="1" applyBorder="1" applyAlignment="1">
      <alignment horizontal="left" vertical="top"/>
    </xf>
    <xf numFmtId="0" fontId="23" fillId="0" borderId="0" xfId="6" applyFont="1" applyAlignment="1">
      <alignment vertical="top"/>
    </xf>
    <xf numFmtId="1" fontId="19" fillId="0" borderId="8" xfId="6" applyNumberFormat="1" applyFont="1" applyBorder="1" applyAlignment="1">
      <alignment horizontal="center" vertical="top"/>
    </xf>
    <xf numFmtId="1" fontId="24" fillId="0" borderId="0" xfId="6" applyNumberFormat="1" applyFont="1" applyAlignment="1">
      <alignment horizontal="left" vertical="top"/>
    </xf>
    <xf numFmtId="0" fontId="25" fillId="0" borderId="0" xfId="6" applyFont="1" applyAlignment="1">
      <alignment horizontal="left" vertical="top" wrapText="1"/>
    </xf>
    <xf numFmtId="0" fontId="26" fillId="0" borderId="0" xfId="6" applyFont="1" applyAlignment="1">
      <alignment horizontal="left" vertical="top" wrapText="1"/>
    </xf>
    <xf numFmtId="3" fontId="26" fillId="0" borderId="0" xfId="6" applyNumberFormat="1" applyFont="1" applyAlignment="1">
      <alignment horizontal="left" vertical="top" wrapText="1"/>
    </xf>
    <xf numFmtId="165" fontId="26" fillId="0" borderId="6" xfId="6" applyNumberFormat="1" applyFont="1" applyBorder="1" applyAlignment="1">
      <alignment horizontal="center" vertical="top" wrapText="1"/>
    </xf>
    <xf numFmtId="3" fontId="26" fillId="0" borderId="0" xfId="6" applyNumberFormat="1" applyFont="1" applyAlignment="1">
      <alignment horizontal="right" vertical="top" wrapText="1"/>
    </xf>
    <xf numFmtId="165" fontId="26" fillId="0" borderId="0" xfId="6" applyNumberFormat="1" applyFont="1" applyAlignment="1">
      <alignment horizontal="center" vertical="top" wrapText="1"/>
    </xf>
    <xf numFmtId="0" fontId="26" fillId="0" borderId="0" xfId="6" applyFont="1" applyAlignment="1">
      <alignment horizontal="left" vertical="top" wrapText="1" indent="1"/>
    </xf>
    <xf numFmtId="0" fontId="25" fillId="0" borderId="0" xfId="6" applyFont="1" applyAlignment="1">
      <alignment horizontal="right" vertical="top" wrapText="1"/>
    </xf>
    <xf numFmtId="3" fontId="25" fillId="0" borderId="0" xfId="6" applyNumberFormat="1" applyFont="1" applyAlignment="1">
      <alignment horizontal="right" vertical="top" wrapText="1"/>
    </xf>
    <xf numFmtId="165" fontId="25" fillId="0" borderId="0" xfId="6" applyNumberFormat="1" applyFont="1" applyAlignment="1">
      <alignment horizontal="center" vertical="top" wrapText="1"/>
    </xf>
    <xf numFmtId="0" fontId="27" fillId="0" borderId="0" xfId="0" applyFont="1" applyAlignment="1">
      <alignment horizontal="left" vertical="center"/>
    </xf>
    <xf numFmtId="0" fontId="29" fillId="0" borderId="1" xfId="0" applyFont="1" applyBorder="1" applyAlignment="1">
      <alignment horizontal="center"/>
    </xf>
    <xf numFmtId="0" fontId="29" fillId="0" borderId="0" xfId="0" applyFont="1" applyAlignment="1">
      <alignment horizontal="left" vertical="center" wrapText="1"/>
    </xf>
    <xf numFmtId="164" fontId="30" fillId="0" borderId="0" xfId="0" applyNumberFormat="1" applyFont="1" applyAlignment="1">
      <alignment horizontal="left" vertical="center"/>
    </xf>
    <xf numFmtId="164" fontId="30" fillId="0" borderId="0" xfId="0" applyNumberFormat="1" applyFont="1" applyAlignment="1">
      <alignment horizontal="left" vertical="center" wrapText="1"/>
    </xf>
    <xf numFmtId="3" fontId="28" fillId="0" borderId="1" xfId="0" applyNumberFormat="1" applyFont="1" applyBorder="1" applyAlignment="1">
      <alignment horizontal="center" vertical="center"/>
    </xf>
    <xf numFmtId="0" fontId="28" fillId="0" borderId="1" xfId="0" applyFont="1" applyBorder="1" applyAlignment="1">
      <alignment horizontal="center" vertical="center"/>
    </xf>
    <xf numFmtId="0" fontId="28" fillId="0" borderId="1" xfId="0" applyFont="1" applyBorder="1" applyAlignment="1">
      <alignment horizontal="left" vertical="center"/>
    </xf>
    <xf numFmtId="3" fontId="29" fillId="0" borderId="1" xfId="0" applyNumberFormat="1" applyFont="1" applyBorder="1" applyAlignment="1">
      <alignment horizontal="center" vertical="center"/>
    </xf>
    <xf numFmtId="0" fontId="29" fillId="0" borderId="1" xfId="0" applyFont="1" applyBorder="1" applyAlignment="1">
      <alignment horizontal="center" vertical="center"/>
    </xf>
    <xf numFmtId="4" fontId="29" fillId="0" borderId="1" xfId="0" applyNumberFormat="1" applyFont="1" applyBorder="1" applyAlignment="1">
      <alignment horizontal="center" vertical="center"/>
    </xf>
    <xf numFmtId="0" fontId="29" fillId="0" borderId="1" xfId="0" applyFont="1" applyBorder="1" applyAlignment="1">
      <alignment horizontal="left" vertical="center"/>
    </xf>
    <xf numFmtId="0" fontId="33" fillId="0" borderId="0" xfId="6" applyFont="1" applyAlignment="1">
      <alignment horizontal="center" vertical="top" wrapText="1"/>
    </xf>
    <xf numFmtId="0" fontId="34" fillId="0" borderId="0" xfId="6" applyFont="1" applyAlignment="1">
      <alignment vertical="top"/>
    </xf>
    <xf numFmtId="166" fontId="19" fillId="0" borderId="10" xfId="6" applyNumberFormat="1" applyFont="1" applyBorder="1" applyAlignment="1">
      <alignment horizontal="right" vertical="top" wrapText="1"/>
    </xf>
    <xf numFmtId="166" fontId="19" fillId="0" borderId="11" xfId="6" applyNumberFormat="1" applyFont="1" applyBorder="1" applyAlignment="1">
      <alignment horizontal="right" vertical="top" wrapText="1"/>
    </xf>
    <xf numFmtId="166" fontId="23" fillId="0" borderId="10" xfId="6" applyNumberFormat="1" applyFont="1" applyBorder="1" applyAlignment="1">
      <alignment horizontal="right" vertical="top" wrapText="1"/>
    </xf>
    <xf numFmtId="166" fontId="19" fillId="0" borderId="13" xfId="6" applyNumberFormat="1" applyFont="1" applyBorder="1" applyAlignment="1">
      <alignment horizontal="right" vertical="top" wrapText="1"/>
    </xf>
    <xf numFmtId="166" fontId="19" fillId="0" borderId="11" xfId="6" applyNumberFormat="1" applyFont="1" applyBorder="1" applyAlignment="1">
      <alignment horizontal="right" vertical="top"/>
    </xf>
    <xf numFmtId="166" fontId="19" fillId="0" borderId="15" xfId="6" applyNumberFormat="1" applyFont="1" applyBorder="1" applyAlignment="1">
      <alignment horizontal="right" vertical="top"/>
    </xf>
    <xf numFmtId="4" fontId="32" fillId="0" borderId="0" xfId="0" applyNumberFormat="1" applyFont="1" applyAlignment="1">
      <alignment horizontal="right" vertical="center"/>
    </xf>
    <xf numFmtId="3" fontId="29" fillId="2" borderId="1" xfId="0" applyNumberFormat="1" applyFont="1" applyFill="1" applyBorder="1" applyAlignment="1">
      <alignment horizontal="right" vertical="center" wrapText="1"/>
    </xf>
    <xf numFmtId="3" fontId="1" fillId="2" borderId="1" xfId="0" applyNumberFormat="1" applyFont="1" applyFill="1" applyBorder="1" applyAlignment="1">
      <alignment horizontal="right" vertical="center" wrapText="1"/>
    </xf>
    <xf numFmtId="3" fontId="16" fillId="3" borderId="2" xfId="0" applyNumberFormat="1" applyFont="1" applyFill="1" applyBorder="1" applyAlignment="1">
      <alignment horizontal="right" vertical="center"/>
    </xf>
    <xf numFmtId="3" fontId="17" fillId="3" borderId="1" xfId="0" applyNumberFormat="1" applyFont="1" applyFill="1" applyBorder="1" applyAlignment="1">
      <alignment horizontal="right" vertical="center"/>
    </xf>
    <xf numFmtId="3" fontId="17" fillId="3" borderId="4" xfId="0" applyNumberFormat="1" applyFont="1" applyFill="1" applyBorder="1" applyAlignment="1">
      <alignment horizontal="right" vertical="center"/>
    </xf>
    <xf numFmtId="3" fontId="1" fillId="0" borderId="1" xfId="0" applyNumberFormat="1" applyFont="1" applyBorder="1" applyAlignment="1">
      <alignment horizontal="right" vertical="center"/>
    </xf>
    <xf numFmtId="3" fontId="28"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3" fontId="0" fillId="0" borderId="0" xfId="0" applyNumberFormat="1" applyAlignment="1">
      <alignment horizontal="right" vertical="center"/>
    </xf>
    <xf numFmtId="3" fontId="16" fillId="0" borderId="0" xfId="0" applyNumberFormat="1" applyFont="1" applyAlignment="1">
      <alignment horizontal="right" vertical="center"/>
    </xf>
    <xf numFmtId="3" fontId="5" fillId="2" borderId="1" xfId="0" applyNumberFormat="1" applyFont="1" applyFill="1" applyBorder="1" applyAlignment="1">
      <alignment horizontal="right" vertical="center" wrapText="1"/>
    </xf>
    <xf numFmtId="3" fontId="29" fillId="0" borderId="1" xfId="0" applyNumberFormat="1" applyFont="1" applyBorder="1" applyAlignment="1">
      <alignment horizontal="right" vertical="center"/>
    </xf>
    <xf numFmtId="3" fontId="1" fillId="0" borderId="0" xfId="0" applyNumberFormat="1" applyFont="1" applyAlignment="1">
      <alignment horizontal="right" vertical="center"/>
    </xf>
    <xf numFmtId="0" fontId="29" fillId="0" borderId="1" xfId="0" applyFont="1" applyBorder="1" applyAlignment="1">
      <alignment horizontal="center" vertical="center" wrapText="1"/>
    </xf>
    <xf numFmtId="4" fontId="29"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4" fontId="28" fillId="0" borderId="1" xfId="0" applyNumberFormat="1" applyFont="1" applyBorder="1" applyAlignment="1">
      <alignment horizontal="center" vertical="center" wrapText="1"/>
    </xf>
    <xf numFmtId="3" fontId="5" fillId="0" borderId="1" xfId="0" applyNumberFormat="1" applyFont="1" applyBorder="1" applyAlignment="1">
      <alignment horizontal="right" vertical="center" wrapText="1"/>
    </xf>
    <xf numFmtId="3" fontId="16" fillId="3" borderId="1" xfId="0" applyNumberFormat="1" applyFont="1" applyFill="1" applyBorder="1" applyAlignment="1">
      <alignment horizontal="right" vertical="center"/>
    </xf>
    <xf numFmtId="6" fontId="0" fillId="0" borderId="0" xfId="0" applyNumberFormat="1" applyAlignment="1">
      <alignment horizontal="left" vertical="center"/>
    </xf>
    <xf numFmtId="3" fontId="3" fillId="0" borderId="0" xfId="0" applyNumberFormat="1" applyFont="1" applyAlignment="1">
      <alignment horizontal="left" vertical="center"/>
    </xf>
    <xf numFmtId="3" fontId="5" fillId="0" borderId="0" xfId="0" applyNumberFormat="1" applyFont="1" applyAlignment="1">
      <alignment horizontal="left" vertical="center"/>
    </xf>
    <xf numFmtId="3" fontId="5" fillId="2" borderId="0" xfId="0" applyNumberFormat="1" applyFont="1" applyFill="1" applyAlignment="1">
      <alignment horizontal="left" vertical="center"/>
    </xf>
    <xf numFmtId="3" fontId="0" fillId="2" borderId="0" xfId="0" applyNumberFormat="1" applyFill="1" applyAlignment="1">
      <alignment horizontal="left" vertical="center" wrapText="1"/>
    </xf>
    <xf numFmtId="0" fontId="0" fillId="0" borderId="0" xfId="0" applyAlignment="1">
      <alignment wrapText="1"/>
    </xf>
    <xf numFmtId="3" fontId="29" fillId="3" borderId="2" xfId="0" applyNumberFormat="1" applyFont="1" applyFill="1" applyBorder="1" applyAlignment="1">
      <alignment horizontal="right" vertical="center"/>
    </xf>
    <xf numFmtId="3" fontId="28" fillId="3" borderId="4" xfId="0" applyNumberFormat="1" applyFont="1" applyFill="1" applyBorder="1" applyAlignment="1">
      <alignment horizontal="right" vertical="center"/>
    </xf>
    <xf numFmtId="0" fontId="9" fillId="0" borderId="0" xfId="0" applyFont="1" applyAlignment="1">
      <alignment horizontal="center"/>
    </xf>
    <xf numFmtId="0" fontId="27" fillId="0" borderId="0" xfId="0" applyFont="1" applyAlignment="1">
      <alignment horizontal="right" vertical="center"/>
    </xf>
    <xf numFmtId="3" fontId="0" fillId="0" borderId="0" xfId="0" applyNumberFormat="1" applyAlignment="1">
      <alignment horizontal="center"/>
    </xf>
    <xf numFmtId="0" fontId="0" fillId="0" borderId="0" xfId="0" applyAlignment="1">
      <alignment horizontal="center"/>
    </xf>
    <xf numFmtId="4" fontId="0" fillId="0" borderId="0" xfId="0" applyNumberFormat="1" applyAlignment="1">
      <alignment horizontal="center"/>
    </xf>
    <xf numFmtId="0" fontId="0" fillId="0" borderId="0" xfId="0" applyAlignment="1">
      <alignment horizontal="center" wrapText="1"/>
    </xf>
    <xf numFmtId="0" fontId="37" fillId="0" borderId="0" xfId="6" applyFont="1" applyAlignment="1">
      <alignment vertical="top" wrapText="1"/>
    </xf>
    <xf numFmtId="0" fontId="37" fillId="0" borderId="0" xfId="6" applyFont="1" applyAlignment="1">
      <alignment horizontal="center" vertical="top"/>
    </xf>
    <xf numFmtId="1" fontId="19" fillId="0" borderId="0" xfId="6" applyNumberFormat="1" applyFont="1" applyAlignment="1">
      <alignment horizontal="center" vertical="top"/>
    </xf>
    <xf numFmtId="1" fontId="19" fillId="0" borderId="0" xfId="6" applyNumberFormat="1" applyFont="1" applyAlignment="1">
      <alignment horizontal="left" vertical="top" wrapText="1"/>
    </xf>
    <xf numFmtId="166" fontId="19" fillId="0" borderId="0" xfId="6" applyNumberFormat="1" applyFont="1" applyAlignment="1">
      <alignment horizontal="left" vertical="top" wrapText="1"/>
    </xf>
    <xf numFmtId="3" fontId="38" fillId="0" borderId="0" xfId="6" applyNumberFormat="1" applyFont="1" applyAlignment="1">
      <alignment horizontal="center" vertical="center"/>
    </xf>
    <xf numFmtId="1" fontId="39" fillId="4" borderId="16" xfId="6" applyNumberFormat="1" applyFont="1" applyFill="1" applyBorder="1" applyAlignment="1">
      <alignment horizontal="left" vertical="top"/>
    </xf>
    <xf numFmtId="0" fontId="36" fillId="4" borderId="17" xfId="6" applyFont="1" applyFill="1" applyBorder="1" applyAlignment="1">
      <alignment horizontal="center" vertical="top" wrapText="1"/>
    </xf>
    <xf numFmtId="3" fontId="36" fillId="4" borderId="17" xfId="6" applyNumberFormat="1" applyFont="1" applyFill="1" applyBorder="1" applyAlignment="1">
      <alignment horizontal="center" vertical="top" wrapText="1"/>
    </xf>
    <xf numFmtId="165" fontId="36" fillId="4" borderId="18" xfId="6" applyNumberFormat="1" applyFont="1" applyFill="1" applyBorder="1" applyAlignment="1">
      <alignment horizontal="center" vertical="top" wrapText="1"/>
    </xf>
    <xf numFmtId="3" fontId="15" fillId="4" borderId="0" xfId="6" applyNumberFormat="1" applyFont="1" applyFill="1" applyAlignment="1">
      <alignment horizontal="center" vertical="top" wrapText="1"/>
    </xf>
    <xf numFmtId="0" fontId="15" fillId="4" borderId="6" xfId="6" applyFont="1" applyFill="1" applyBorder="1" applyAlignment="1">
      <alignment horizontal="center" vertical="top"/>
    </xf>
    <xf numFmtId="0" fontId="15" fillId="4" borderId="6" xfId="6" applyFont="1" applyFill="1" applyBorder="1" applyAlignment="1">
      <alignment vertical="top" wrapText="1"/>
    </xf>
    <xf numFmtId="1" fontId="40" fillId="4" borderId="19" xfId="6" applyNumberFormat="1" applyFont="1" applyFill="1" applyBorder="1" applyAlignment="1">
      <alignment horizontal="center" vertical="top" wrapText="1"/>
    </xf>
    <xf numFmtId="166" fontId="36" fillId="4" borderId="13" xfId="6" applyNumberFormat="1" applyFont="1" applyFill="1" applyBorder="1" applyAlignment="1">
      <alignment horizontal="center" vertical="top" wrapText="1"/>
    </xf>
    <xf numFmtId="165" fontId="23" fillId="0" borderId="0" xfId="6" applyNumberFormat="1" applyFont="1" applyAlignment="1">
      <alignment horizontal="center" vertical="top" wrapText="1"/>
    </xf>
    <xf numFmtId="49" fontId="19" fillId="0" borderId="21" xfId="6" applyNumberFormat="1" applyFont="1" applyBorder="1" applyAlignment="1">
      <alignment horizontal="left" vertical="top" wrapText="1"/>
    </xf>
    <xf numFmtId="3" fontId="19" fillId="0" borderId="21" xfId="6" applyNumberFormat="1" applyFont="1" applyBorder="1" applyAlignment="1">
      <alignment horizontal="left" vertical="top" wrapText="1"/>
    </xf>
    <xf numFmtId="165" fontId="19" fillId="0" borderId="21" xfId="6" applyNumberFormat="1" applyFont="1" applyBorder="1" applyAlignment="1">
      <alignment horizontal="center" vertical="top" wrapText="1"/>
    </xf>
    <xf numFmtId="49" fontId="19" fillId="0" borderId="22" xfId="6" applyNumberFormat="1" applyFont="1" applyBorder="1" applyAlignment="1">
      <alignment horizontal="left" vertical="top" wrapText="1"/>
    </xf>
    <xf numFmtId="3" fontId="19" fillId="0" borderId="22" xfId="6" applyNumberFormat="1" applyFont="1" applyBorder="1" applyAlignment="1">
      <alignment horizontal="left" vertical="top" wrapText="1"/>
    </xf>
    <xf numFmtId="165" fontId="19" fillId="0" borderId="22" xfId="6" applyNumberFormat="1" applyFont="1" applyBorder="1" applyAlignment="1">
      <alignment horizontal="center" vertical="top" wrapText="1"/>
    </xf>
    <xf numFmtId="49" fontId="19" fillId="0" borderId="0" xfId="6" applyNumberFormat="1" applyFont="1" applyAlignment="1">
      <alignment horizontal="left" vertical="top" wrapText="1"/>
    </xf>
    <xf numFmtId="49" fontId="41" fillId="0" borderId="0" xfId="6" applyNumberFormat="1" applyFont="1" applyAlignment="1">
      <alignment horizontal="right" vertical="top" wrapText="1"/>
    </xf>
    <xf numFmtId="165" fontId="19" fillId="0" borderId="0" xfId="6" applyNumberFormat="1" applyFont="1" applyAlignment="1">
      <alignment horizontal="left" vertical="top" wrapText="1"/>
    </xf>
    <xf numFmtId="0" fontId="5" fillId="0" borderId="0" xfId="0" applyFont="1"/>
    <xf numFmtId="3" fontId="5" fillId="0" borderId="0" xfId="0" applyNumberFormat="1" applyFont="1" applyAlignment="1">
      <alignment horizontal="right" vertical="center" wrapText="1"/>
    </xf>
    <xf numFmtId="0" fontId="19" fillId="0" borderId="0" xfId="0" applyFont="1" applyAlignment="1">
      <alignment vertical="top"/>
    </xf>
    <xf numFmtId="0" fontId="15" fillId="4" borderId="5" xfId="6" applyFont="1" applyFill="1" applyBorder="1" applyAlignment="1">
      <alignment horizontal="center" vertical="top" wrapText="1"/>
    </xf>
    <xf numFmtId="0" fontId="14" fillId="4" borderId="0" xfId="6" applyFont="1" applyFill="1" applyAlignment="1">
      <alignment horizontal="center" vertical="top" wrapText="1"/>
    </xf>
    <xf numFmtId="0" fontId="0" fillId="0" borderId="0" xfId="0" applyAlignment="1">
      <alignment vertical="center" wrapText="1"/>
    </xf>
    <xf numFmtId="0" fontId="42" fillId="0" borderId="0" xfId="0" applyFont="1" applyAlignment="1">
      <alignment horizontal="left" vertical="center" wrapText="1"/>
    </xf>
    <xf numFmtId="0" fontId="43" fillId="0" borderId="0" xfId="0" applyFont="1" applyAlignment="1">
      <alignment horizontal="left" vertical="center"/>
    </xf>
    <xf numFmtId="0" fontId="43" fillId="0" borderId="1" xfId="0" applyFont="1" applyBorder="1" applyAlignment="1">
      <alignment horizontal="center" vertical="center" wrapText="1"/>
    </xf>
    <xf numFmtId="3" fontId="43" fillId="0" borderId="1" xfId="0" applyNumberFormat="1" applyFont="1" applyBorder="1" applyAlignment="1">
      <alignment horizontal="center" vertical="center" wrapText="1"/>
    </xf>
    <xf numFmtId="4" fontId="43" fillId="0" borderId="1" xfId="0" applyNumberFormat="1" applyFont="1" applyBorder="1" applyAlignment="1">
      <alignment horizontal="center" vertical="center" wrapText="1"/>
    </xf>
    <xf numFmtId="3" fontId="43" fillId="2" borderId="1" xfId="0" applyNumberFormat="1" applyFont="1" applyFill="1" applyBorder="1" applyAlignment="1">
      <alignment horizontal="right" vertical="center" wrapText="1"/>
    </xf>
    <xf numFmtId="0" fontId="42" fillId="2" borderId="0" xfId="0" applyFont="1" applyFill="1" applyAlignment="1">
      <alignment horizontal="left" vertical="center"/>
    </xf>
    <xf numFmtId="3" fontId="42" fillId="2" borderId="0" xfId="0" applyNumberFormat="1" applyFont="1" applyFill="1" applyAlignment="1">
      <alignment horizontal="left" vertical="center"/>
    </xf>
    <xf numFmtId="0" fontId="43" fillId="2" borderId="0" xfId="0" applyFont="1" applyFill="1" applyAlignment="1">
      <alignment horizontal="left" vertical="center"/>
    </xf>
    <xf numFmtId="0" fontId="43" fillId="0" borderId="3" xfId="0" applyFont="1" applyBorder="1" applyAlignment="1">
      <alignment horizontal="left" vertical="center" wrapText="1"/>
    </xf>
    <xf numFmtId="0" fontId="43" fillId="0" borderId="0" xfId="0" applyFont="1" applyAlignment="1">
      <alignment horizontal="left" vertical="center" wrapText="1"/>
    </xf>
    <xf numFmtId="0" fontId="42" fillId="0" borderId="3" xfId="0" applyFont="1" applyBorder="1" applyAlignment="1">
      <alignment horizontal="left" vertical="center" wrapText="1"/>
    </xf>
    <xf numFmtId="0" fontId="43" fillId="0" borderId="0" xfId="0" applyFont="1" applyAlignment="1">
      <alignment horizontal="left" vertical="center" wrapText="1" indent="1"/>
    </xf>
    <xf numFmtId="0" fontId="43" fillId="0" borderId="0" xfId="0" applyFont="1"/>
    <xf numFmtId="0" fontId="43" fillId="0" borderId="0" xfId="0" applyFont="1" applyAlignment="1">
      <alignment horizontal="left"/>
    </xf>
    <xf numFmtId="0" fontId="43" fillId="0" borderId="0" xfId="10" applyFont="1" applyAlignment="1">
      <alignment horizontal="left" vertical="center" wrapText="1"/>
    </xf>
    <xf numFmtId="0" fontId="43" fillId="0" borderId="3" xfId="0" applyFont="1" applyBorder="1" applyAlignment="1">
      <alignment horizontal="left" vertical="center"/>
    </xf>
    <xf numFmtId="3" fontId="0" fillId="0" borderId="0" xfId="0" applyNumberFormat="1"/>
    <xf numFmtId="3" fontId="0" fillId="0" borderId="0" xfId="0" applyNumberFormat="1" applyAlignment="1">
      <alignment horizontal="right" vertical="center" wrapText="1"/>
    </xf>
    <xf numFmtId="3" fontId="0" fillId="0" borderId="0" xfId="0" applyNumberFormat="1" applyAlignment="1">
      <alignment vertical="center" wrapText="1"/>
    </xf>
    <xf numFmtId="0" fontId="0" fillId="0" borderId="0" xfId="0" applyAlignment="1">
      <alignment vertical="center"/>
    </xf>
    <xf numFmtId="0" fontId="10" fillId="0" borderId="0" xfId="0" applyFont="1"/>
    <xf numFmtId="0" fontId="46" fillId="0" borderId="0" xfId="6" applyFont="1" applyAlignment="1">
      <alignment horizontal="left" vertical="top" wrapText="1"/>
    </xf>
    <xf numFmtId="3" fontId="46" fillId="0" borderId="0" xfId="6" applyNumberFormat="1" applyFont="1" applyAlignment="1">
      <alignment horizontal="left" vertical="top" wrapText="1"/>
    </xf>
    <xf numFmtId="0" fontId="47" fillId="0" borderId="0" xfId="6" applyFont="1" applyAlignment="1">
      <alignment horizontal="right" vertical="top" wrapText="1"/>
    </xf>
    <xf numFmtId="3" fontId="47" fillId="0" borderId="0" xfId="6" applyNumberFormat="1" applyFont="1" applyAlignment="1">
      <alignment horizontal="right" vertical="top" wrapText="1"/>
    </xf>
    <xf numFmtId="0" fontId="46" fillId="0" borderId="0" xfId="6" applyFont="1" applyAlignment="1">
      <alignment horizontal="left" vertical="top" wrapText="1" indent="1"/>
    </xf>
    <xf numFmtId="3" fontId="46" fillId="0" borderId="0" xfId="6" applyNumberFormat="1" applyFont="1" applyAlignment="1">
      <alignment horizontal="center" vertical="top" wrapText="1"/>
    </xf>
    <xf numFmtId="0" fontId="37" fillId="0" borderId="0" xfId="0" applyFont="1" applyAlignment="1">
      <alignment vertical="top"/>
    </xf>
    <xf numFmtId="0" fontId="37" fillId="0" borderId="0" xfId="0" applyFont="1" applyAlignment="1">
      <alignment horizontal="right" vertical="top"/>
    </xf>
    <xf numFmtId="0" fontId="48" fillId="0" borderId="0" xfId="0" applyFont="1" applyAlignment="1">
      <alignment horizontal="right" vertical="top"/>
    </xf>
    <xf numFmtId="0" fontId="19" fillId="0" borderId="16" xfId="0" applyFont="1" applyBorder="1" applyAlignment="1">
      <alignment vertical="top"/>
    </xf>
    <xf numFmtId="0" fontId="19" fillId="0" borderId="17" xfId="0" applyFont="1" applyBorder="1" applyAlignment="1">
      <alignment vertical="top"/>
    </xf>
    <xf numFmtId="0" fontId="19" fillId="0" borderId="18" xfId="0" applyFont="1" applyBorder="1" applyAlignment="1">
      <alignment vertical="top"/>
    </xf>
    <xf numFmtId="0" fontId="19" fillId="0" borderId="23" xfId="0" applyFont="1" applyBorder="1" applyAlignment="1">
      <alignment vertical="top"/>
    </xf>
    <xf numFmtId="0" fontId="19" fillId="0" borderId="24" xfId="0" applyFont="1" applyBorder="1" applyAlignment="1">
      <alignment vertical="top"/>
    </xf>
    <xf numFmtId="0" fontId="19" fillId="0" borderId="5" xfId="0" applyFont="1" applyBorder="1" applyAlignment="1">
      <alignment vertical="top"/>
    </xf>
    <xf numFmtId="0" fontId="21" fillId="0" borderId="0" xfId="0" applyFont="1" applyAlignment="1">
      <alignment vertical="top"/>
    </xf>
    <xf numFmtId="0" fontId="23" fillId="0" borderId="10" xfId="0" applyFont="1" applyBorder="1" applyAlignment="1">
      <alignment horizontal="center" vertical="top"/>
    </xf>
    <xf numFmtId="0" fontId="19" fillId="0" borderId="25" xfId="0" applyFont="1" applyBorder="1" applyAlignment="1">
      <alignment vertical="top"/>
    </xf>
    <xf numFmtId="4" fontId="19" fillId="0" borderId="10" xfId="0" applyNumberFormat="1" applyFont="1" applyBorder="1" applyAlignment="1">
      <alignment vertical="top"/>
    </xf>
    <xf numFmtId="0" fontId="19" fillId="0" borderId="19" xfId="0" applyFont="1" applyBorder="1" applyAlignment="1">
      <alignment vertical="top"/>
    </xf>
    <xf numFmtId="0" fontId="19" fillId="0" borderId="20" xfId="0" applyFont="1" applyBorder="1" applyAlignment="1">
      <alignment vertical="top"/>
    </xf>
    <xf numFmtId="4" fontId="19" fillId="0" borderId="13" xfId="0" applyNumberFormat="1" applyFont="1" applyBorder="1" applyAlignment="1">
      <alignment vertical="top"/>
    </xf>
    <xf numFmtId="0" fontId="19" fillId="0" borderId="26" xfId="0" applyFont="1" applyBorder="1" applyAlignment="1">
      <alignment vertical="top"/>
    </xf>
    <xf numFmtId="0" fontId="23" fillId="0" borderId="0" xfId="0" applyFont="1" applyAlignment="1">
      <alignment horizontal="right" vertical="top"/>
    </xf>
    <xf numFmtId="0" fontId="19" fillId="0" borderId="27" xfId="0" applyFont="1" applyBorder="1" applyAlignment="1">
      <alignment vertical="top"/>
    </xf>
    <xf numFmtId="0" fontId="19" fillId="0" borderId="28" xfId="0" applyFont="1" applyBorder="1" applyAlignment="1">
      <alignment vertical="top"/>
    </xf>
    <xf numFmtId="4" fontId="19" fillId="0" borderId="29" xfId="0" applyNumberFormat="1" applyFont="1" applyBorder="1" applyAlignment="1">
      <alignment vertical="top"/>
    </xf>
    <xf numFmtId="0" fontId="19" fillId="0" borderId="30" xfId="0" applyFont="1" applyBorder="1" applyAlignment="1">
      <alignment vertical="top"/>
    </xf>
    <xf numFmtId="0" fontId="19" fillId="0" borderId="7" xfId="0" applyFont="1" applyBorder="1" applyAlignment="1">
      <alignment vertical="top"/>
    </xf>
    <xf numFmtId="0" fontId="19" fillId="0" borderId="21" xfId="0" applyFont="1" applyBorder="1" applyAlignment="1">
      <alignment vertical="top"/>
    </xf>
    <xf numFmtId="0" fontId="19" fillId="0" borderId="31" xfId="0" applyFont="1" applyBorder="1" applyAlignment="1">
      <alignment vertical="top"/>
    </xf>
    <xf numFmtId="0" fontId="23" fillId="0" borderId="0" xfId="0" applyFont="1" applyAlignment="1">
      <alignment vertical="top"/>
    </xf>
    <xf numFmtId="0" fontId="23" fillId="0" borderId="32" xfId="0" applyFont="1" applyBorder="1" applyAlignment="1">
      <alignment horizontal="center" vertical="top"/>
    </xf>
    <xf numFmtId="0" fontId="23" fillId="0" borderId="32" xfId="0" applyFont="1" applyBorder="1" applyAlignment="1">
      <alignment vertical="top"/>
    </xf>
    <xf numFmtId="0" fontId="19" fillId="0" borderId="33" xfId="0" applyFont="1" applyBorder="1" applyAlignment="1">
      <alignment vertical="top"/>
    </xf>
    <xf numFmtId="0" fontId="19" fillId="0" borderId="32" xfId="0" applyFont="1" applyBorder="1" applyAlignment="1">
      <alignment vertical="top"/>
    </xf>
    <xf numFmtId="0" fontId="19" fillId="0" borderId="32" xfId="0" applyFont="1" applyBorder="1" applyAlignment="1">
      <alignment horizontal="center" vertical="top"/>
    </xf>
    <xf numFmtId="0" fontId="19" fillId="5" borderId="32" xfId="0" applyFont="1" applyFill="1" applyBorder="1" applyAlignment="1">
      <alignment vertical="top"/>
    </xf>
    <xf numFmtId="0" fontId="19" fillId="0" borderId="12" xfId="0" applyFont="1" applyBorder="1" applyAlignment="1">
      <alignment vertical="top"/>
    </xf>
    <xf numFmtId="0" fontId="19" fillId="0" borderId="6" xfId="0" applyFont="1" applyBorder="1" applyAlignment="1">
      <alignment vertical="top"/>
    </xf>
    <xf numFmtId="0" fontId="19" fillId="0" borderId="34" xfId="0" applyFont="1" applyBorder="1" applyAlignment="1">
      <alignment vertical="top"/>
    </xf>
    <xf numFmtId="0" fontId="19" fillId="0" borderId="35" xfId="0" applyFont="1" applyBorder="1" applyAlignment="1">
      <alignment vertical="top"/>
    </xf>
    <xf numFmtId="0" fontId="19" fillId="0" borderId="36" xfId="0" applyFont="1" applyBorder="1" applyAlignment="1">
      <alignment vertical="top"/>
    </xf>
    <xf numFmtId="0" fontId="19" fillId="0" borderId="37" xfId="0" applyFont="1" applyBorder="1" applyAlignment="1">
      <alignment vertical="top"/>
    </xf>
    <xf numFmtId="4" fontId="19" fillId="0" borderId="38" xfId="0" applyNumberFormat="1" applyFont="1" applyBorder="1" applyAlignment="1">
      <alignment vertical="top"/>
    </xf>
    <xf numFmtId="0" fontId="19" fillId="0" borderId="39" xfId="0" applyFont="1" applyBorder="1" applyAlignment="1">
      <alignment vertical="top"/>
    </xf>
    <xf numFmtId="4" fontId="19" fillId="0" borderId="23" xfId="0" applyNumberFormat="1" applyFont="1" applyBorder="1" applyAlignment="1">
      <alignment vertical="top"/>
    </xf>
    <xf numFmtId="4" fontId="19" fillId="0" borderId="10" xfId="0" quotePrefix="1" applyNumberFormat="1" applyFont="1" applyBorder="1" applyAlignment="1">
      <alignment horizontal="center" vertical="top"/>
    </xf>
    <xf numFmtId="0" fontId="49" fillId="0" borderId="0" xfId="0" applyFont="1" applyAlignment="1">
      <alignment vertical="top"/>
    </xf>
    <xf numFmtId="10" fontId="19" fillId="5" borderId="6" xfId="0" applyNumberFormat="1" applyFont="1" applyFill="1" applyBorder="1" applyAlignment="1">
      <alignment horizontal="right" vertical="top"/>
    </xf>
    <xf numFmtId="0" fontId="19" fillId="0" borderId="14" xfId="0" applyFont="1" applyBorder="1" applyAlignment="1">
      <alignment vertical="top"/>
    </xf>
    <xf numFmtId="0" fontId="19" fillId="0" borderId="0" xfId="0" applyFont="1" applyAlignment="1">
      <alignment vertical="top" wrapText="1"/>
    </xf>
    <xf numFmtId="9" fontId="19" fillId="0" borderId="6" xfId="0" applyNumberFormat="1" applyFont="1" applyBorder="1" applyAlignment="1">
      <alignment horizontal="right" vertical="top"/>
    </xf>
    <xf numFmtId="0" fontId="19" fillId="0" borderId="8" xfId="0" applyFont="1" applyBorder="1" applyAlignment="1">
      <alignment vertical="top"/>
    </xf>
    <xf numFmtId="0" fontId="19" fillId="0" borderId="22" xfId="0" applyFont="1" applyBorder="1" applyAlignment="1">
      <alignment vertical="top"/>
    </xf>
    <xf numFmtId="4" fontId="19" fillId="0" borderId="15" xfId="0" applyNumberFormat="1" applyFont="1" applyBorder="1" applyAlignment="1">
      <alignment vertical="top"/>
    </xf>
    <xf numFmtId="0" fontId="19" fillId="0" borderId="40" xfId="0" applyFont="1" applyBorder="1" applyAlignment="1">
      <alignment vertical="top"/>
    </xf>
    <xf numFmtId="4" fontId="19" fillId="0" borderId="0" xfId="0" applyNumberFormat="1" applyFont="1" applyAlignment="1">
      <alignment vertical="top"/>
    </xf>
    <xf numFmtId="0" fontId="50" fillId="0" borderId="0" xfId="0" applyFont="1" applyAlignment="1">
      <alignment vertical="top"/>
    </xf>
    <xf numFmtId="164" fontId="19" fillId="0" borderId="5" xfId="6" applyNumberFormat="1" applyFont="1" applyBorder="1" applyAlignment="1">
      <alignment horizontal="left" vertical="top"/>
    </xf>
    <xf numFmtId="0" fontId="51" fillId="0" borderId="0" xfId="0" applyFont="1"/>
    <xf numFmtId="0" fontId="52" fillId="0" borderId="0" xfId="0" applyFont="1" applyAlignment="1">
      <alignment horizontal="right"/>
    </xf>
    <xf numFmtId="0" fontId="19" fillId="0" borderId="0" xfId="0" applyFont="1"/>
    <xf numFmtId="0" fontId="23" fillId="0" borderId="0" xfId="0" applyFont="1" applyAlignment="1">
      <alignment horizontal="right"/>
    </xf>
    <xf numFmtId="0" fontId="50" fillId="0" borderId="0" xfId="0" applyFont="1"/>
    <xf numFmtId="0" fontId="53" fillId="0" borderId="0" xfId="0" applyFont="1" applyAlignment="1">
      <alignment horizontal="right"/>
    </xf>
    <xf numFmtId="0" fontId="37" fillId="0" borderId="0" xfId="0" applyFont="1"/>
    <xf numFmtId="0" fontId="19" fillId="0" borderId="5" xfId="0" applyFont="1" applyBorder="1"/>
    <xf numFmtId="0" fontId="19" fillId="0" borderId="25" xfId="0" applyFont="1" applyBorder="1"/>
    <xf numFmtId="0" fontId="19" fillId="0" borderId="19" xfId="0" applyFont="1" applyBorder="1"/>
    <xf numFmtId="0" fontId="19" fillId="0" borderId="20" xfId="0" applyFont="1" applyBorder="1"/>
    <xf numFmtId="0" fontId="19" fillId="0" borderId="33" xfId="0" applyFont="1" applyBorder="1"/>
    <xf numFmtId="0" fontId="19" fillId="0" borderId="13" xfId="0" applyFont="1" applyBorder="1"/>
    <xf numFmtId="0" fontId="19" fillId="0" borderId="26" xfId="0" applyFont="1" applyBorder="1"/>
    <xf numFmtId="0" fontId="19" fillId="0" borderId="32" xfId="0" applyFont="1" applyBorder="1"/>
    <xf numFmtId="0" fontId="19" fillId="0" borderId="10" xfId="0" applyFont="1" applyBorder="1"/>
    <xf numFmtId="0" fontId="49" fillId="0" borderId="0" xfId="0" applyFont="1"/>
    <xf numFmtId="0" fontId="19" fillId="0" borderId="14" xfId="0" applyFont="1" applyBorder="1"/>
    <xf numFmtId="0" fontId="19" fillId="0" borderId="0" xfId="0" applyFont="1" applyAlignment="1">
      <alignment horizontal="right"/>
    </xf>
    <xf numFmtId="0" fontId="19" fillId="0" borderId="8" xfId="0" applyFont="1" applyBorder="1"/>
    <xf numFmtId="0" fontId="19" fillId="0" borderId="22" xfId="0" applyFont="1" applyBorder="1"/>
    <xf numFmtId="0" fontId="19" fillId="0" borderId="15" xfId="0" applyFont="1" applyBorder="1"/>
    <xf numFmtId="0" fontId="19" fillId="0" borderId="40" xfId="0" applyFont="1" applyBorder="1"/>
    <xf numFmtId="0" fontId="19" fillId="0" borderId="32" xfId="0" applyFont="1" applyBorder="1" applyAlignment="1">
      <alignment horizontal="center"/>
    </xf>
    <xf numFmtId="0" fontId="19" fillId="0" borderId="41" xfId="0" applyFont="1" applyBorder="1"/>
    <xf numFmtId="0" fontId="19" fillId="0" borderId="42" xfId="0" applyFont="1" applyBorder="1"/>
    <xf numFmtId="0" fontId="19" fillId="0" borderId="33" xfId="0" applyFont="1" applyBorder="1" applyAlignment="1">
      <alignment horizontal="center"/>
    </xf>
    <xf numFmtId="0" fontId="21" fillId="0" borderId="0" xfId="0" applyFont="1"/>
    <xf numFmtId="0" fontId="19" fillId="0" borderId="6" xfId="0" applyFont="1" applyBorder="1"/>
    <xf numFmtId="0" fontId="19" fillId="0" borderId="43" xfId="0" applyFont="1" applyBorder="1"/>
    <xf numFmtId="0" fontId="54" fillId="0" borderId="0" xfId="0" applyFont="1"/>
    <xf numFmtId="0" fontId="55" fillId="0" borderId="0" xfId="0" applyFont="1" applyAlignment="1">
      <alignment horizontal="left" vertical="center"/>
    </xf>
    <xf numFmtId="1" fontId="56" fillId="0" borderId="0" xfId="0" applyNumberFormat="1" applyFont="1" applyAlignment="1">
      <alignment horizontal="left" vertical="center"/>
    </xf>
    <xf numFmtId="0" fontId="55" fillId="0" borderId="0" xfId="0" applyFont="1"/>
    <xf numFmtId="0" fontId="57" fillId="0" borderId="0" xfId="0" applyFont="1"/>
    <xf numFmtId="0" fontId="11" fillId="0" borderId="0" xfId="0" applyFont="1"/>
    <xf numFmtId="0" fontId="56" fillId="0" borderId="0" xfId="0" applyFont="1"/>
    <xf numFmtId="1" fontId="56" fillId="0" borderId="0" xfId="0" applyNumberFormat="1" applyFont="1"/>
    <xf numFmtId="0" fontId="58" fillId="0" borderId="0" xfId="0" applyFont="1"/>
    <xf numFmtId="0" fontId="12" fillId="0" borderId="0" xfId="0" applyFont="1"/>
    <xf numFmtId="0" fontId="31" fillId="0" borderId="0" xfId="0" applyFont="1" applyAlignment="1">
      <alignment horizontal="left"/>
    </xf>
    <xf numFmtId="0" fontId="14" fillId="4" borderId="16" xfId="0" applyFont="1" applyFill="1" applyBorder="1"/>
    <xf numFmtId="0" fontId="14" fillId="4" borderId="17" xfId="0" applyFont="1" applyFill="1" applyBorder="1"/>
    <xf numFmtId="0" fontId="14" fillId="4" borderId="24" xfId="0" applyFont="1" applyFill="1" applyBorder="1"/>
    <xf numFmtId="0" fontId="36" fillId="4" borderId="5" xfId="0" applyFont="1" applyFill="1" applyBorder="1"/>
    <xf numFmtId="0" fontId="36" fillId="4" borderId="0" xfId="0" applyFont="1" applyFill="1"/>
    <xf numFmtId="0" fontId="40" fillId="4" borderId="32" xfId="0" applyFont="1" applyFill="1" applyBorder="1" applyAlignment="1">
      <alignment horizontal="center"/>
    </xf>
    <xf numFmtId="0" fontId="40" fillId="4" borderId="0" xfId="0" applyFont="1" applyFill="1" applyAlignment="1">
      <alignment horizontal="center"/>
    </xf>
    <xf numFmtId="0" fontId="40" fillId="4" borderId="10" xfId="0" applyFont="1" applyFill="1" applyBorder="1" applyAlignment="1">
      <alignment horizontal="center"/>
    </xf>
    <xf numFmtId="0" fontId="36" fillId="4" borderId="25" xfId="0" applyFont="1" applyFill="1" applyBorder="1"/>
    <xf numFmtId="0" fontId="36" fillId="4" borderId="19" xfId="0" applyFont="1" applyFill="1" applyBorder="1"/>
    <xf numFmtId="0" fontId="36" fillId="4" borderId="20" xfId="0" applyFont="1" applyFill="1" applyBorder="1"/>
    <xf numFmtId="0" fontId="36" fillId="4" borderId="33" xfId="0" applyFont="1" applyFill="1" applyBorder="1"/>
    <xf numFmtId="0" fontId="36" fillId="4" borderId="13" xfId="0" applyFont="1" applyFill="1" applyBorder="1"/>
    <xf numFmtId="0" fontId="36" fillId="4" borderId="26" xfId="0" applyFont="1" applyFill="1" applyBorder="1"/>
    <xf numFmtId="0" fontId="17" fillId="4" borderId="44" xfId="0" applyFont="1" applyFill="1" applyBorder="1" applyAlignment="1">
      <alignment horizontal="center" vertical="center"/>
    </xf>
    <xf numFmtId="3" fontId="60" fillId="0" borderId="32" xfId="0" applyNumberFormat="1" applyFont="1" applyBorder="1" applyAlignment="1">
      <alignment horizontal="center" vertical="center" wrapText="1"/>
    </xf>
    <xf numFmtId="0" fontId="0" fillId="0" borderId="32" xfId="0" applyBorder="1" applyAlignment="1">
      <alignment vertical="center"/>
    </xf>
    <xf numFmtId="0" fontId="0" fillId="0" borderId="33" xfId="0" applyBorder="1" applyAlignment="1">
      <alignment vertical="center"/>
    </xf>
    <xf numFmtId="0" fontId="0" fillId="0" borderId="31" xfId="0" applyBorder="1" applyAlignment="1">
      <alignment vertical="center"/>
    </xf>
    <xf numFmtId="3" fontId="17" fillId="4" borderId="42" xfId="0" applyNumberFormat="1" applyFont="1" applyFill="1" applyBorder="1" applyAlignment="1">
      <alignment horizontal="center" vertical="center" wrapText="1"/>
    </xf>
    <xf numFmtId="0" fontId="61" fillId="0" borderId="0" xfId="0" quotePrefix="1" applyFont="1" applyAlignment="1">
      <alignment vertical="top"/>
    </xf>
    <xf numFmtId="0" fontId="61" fillId="0" borderId="0" xfId="0" applyFont="1" applyAlignment="1">
      <alignment vertical="top"/>
    </xf>
    <xf numFmtId="0" fontId="52" fillId="0" borderId="0" xfId="0" applyFont="1" applyAlignment="1">
      <alignment vertical="top"/>
    </xf>
    <xf numFmtId="0" fontId="59"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2" fillId="0" borderId="0" xfId="0" applyFont="1" applyAlignment="1">
      <alignment vertical="center" wrapText="1"/>
    </xf>
    <xf numFmtId="0" fontId="2" fillId="0" borderId="20" xfId="0" applyFont="1" applyBorder="1" applyAlignment="1">
      <alignment vertical="center" wrapText="1"/>
    </xf>
    <xf numFmtId="0" fontId="17" fillId="4" borderId="41" xfId="0" applyFont="1" applyFill="1" applyBorder="1" applyAlignment="1">
      <alignment horizontal="left" vertical="center" wrapText="1" indent="1"/>
    </xf>
    <xf numFmtId="0" fontId="59" fillId="0" borderId="45" xfId="0" applyFont="1" applyBorder="1" applyAlignment="1">
      <alignment horizontal="center" vertical="center"/>
    </xf>
    <xf numFmtId="0" fontId="0" fillId="0" borderId="45" xfId="0" applyBorder="1" applyAlignment="1">
      <alignment horizontal="center"/>
    </xf>
    <xf numFmtId="0" fontId="0" fillId="0" borderId="45" xfId="0" quotePrefix="1" applyBorder="1" applyAlignment="1">
      <alignment horizontal="center"/>
    </xf>
    <xf numFmtId="0" fontId="5" fillId="0" borderId="45" xfId="0" applyFont="1" applyBorder="1" applyAlignment="1">
      <alignment horizontal="center"/>
    </xf>
    <xf numFmtId="0" fontId="2" fillId="0" borderId="45" xfId="0" applyFont="1" applyBorder="1" applyAlignment="1">
      <alignment horizontal="center"/>
    </xf>
    <xf numFmtId="0" fontId="2" fillId="0" borderId="46" xfId="0" applyFont="1" applyBorder="1" applyAlignment="1">
      <alignment horizontal="center"/>
    </xf>
    <xf numFmtId="164" fontId="23" fillId="0" borderId="5" xfId="6" applyNumberFormat="1" applyFont="1" applyBorder="1" applyAlignment="1">
      <alignment horizontal="left" vertical="top"/>
    </xf>
    <xf numFmtId="1" fontId="23" fillId="0" borderId="5" xfId="6" applyNumberFormat="1" applyFont="1" applyBorder="1" applyAlignment="1">
      <alignment horizontal="left" vertical="top" wrapText="1"/>
    </xf>
    <xf numFmtId="164" fontId="23" fillId="0" borderId="5" xfId="6" applyNumberFormat="1" applyFont="1" applyBorder="1" applyAlignment="1">
      <alignment horizontal="left" vertical="top" wrapText="1"/>
    </xf>
    <xf numFmtId="0" fontId="45" fillId="0" borderId="0" xfId="0" applyFont="1" applyAlignment="1">
      <alignment horizontal="left" vertical="center"/>
    </xf>
    <xf numFmtId="0" fontId="60" fillId="0" borderId="45" xfId="0" applyFont="1" applyBorder="1" applyAlignment="1">
      <alignment horizontal="center" vertical="center"/>
    </xf>
    <xf numFmtId="0" fontId="62" fillId="0" borderId="0" xfId="0" applyFont="1" applyAlignment="1">
      <alignment horizontal="center"/>
    </xf>
    <xf numFmtId="0" fontId="43" fillId="0" borderId="45" xfId="0" applyFont="1" applyBorder="1" applyAlignment="1">
      <alignment horizontal="center"/>
    </xf>
    <xf numFmtId="0" fontId="43" fillId="0" borderId="0" xfId="0" applyFont="1" applyAlignment="1">
      <alignment vertical="center" wrapText="1"/>
    </xf>
    <xf numFmtId="3" fontId="43" fillId="0" borderId="32" xfId="0" applyNumberFormat="1" applyFont="1" applyBorder="1" applyAlignment="1">
      <alignment horizontal="center" vertical="center"/>
    </xf>
    <xf numFmtId="0" fontId="43" fillId="0" borderId="45" xfId="0" quotePrefix="1" applyFont="1" applyBorder="1" applyAlignment="1">
      <alignment horizontal="center" vertical="top"/>
    </xf>
    <xf numFmtId="0" fontId="43" fillId="0" borderId="0" xfId="0" applyFont="1" applyAlignment="1">
      <alignment vertical="top" wrapText="1"/>
    </xf>
    <xf numFmtId="0" fontId="43" fillId="0" borderId="32" xfId="0" applyFont="1" applyBorder="1" applyAlignment="1">
      <alignment horizontal="center" vertical="top"/>
    </xf>
    <xf numFmtId="0" fontId="43" fillId="0" borderId="0" xfId="0" applyFont="1" applyAlignment="1">
      <alignment vertical="top"/>
    </xf>
    <xf numFmtId="0" fontId="43" fillId="0" borderId="45" xfId="0" applyFont="1" applyBorder="1" applyAlignment="1">
      <alignment horizontal="center" vertical="top"/>
    </xf>
    <xf numFmtId="0" fontId="43" fillId="0" borderId="32" xfId="0" applyFont="1" applyBorder="1" applyAlignment="1">
      <alignment horizontal="center" vertical="center"/>
    </xf>
    <xf numFmtId="0" fontId="43" fillId="0" borderId="45" xfId="0" quotePrefix="1" applyFont="1" applyBorder="1" applyAlignment="1">
      <alignment horizontal="center"/>
    </xf>
    <xf numFmtId="0" fontId="40" fillId="4" borderId="20" xfId="6" applyFont="1" applyFill="1" applyBorder="1" applyAlignment="1">
      <alignment horizontal="center" vertical="top" wrapText="1"/>
    </xf>
    <xf numFmtId="0" fontId="3" fillId="6" borderId="0" xfId="0" applyFont="1" applyFill="1" applyAlignment="1">
      <alignment horizontal="left" vertical="center"/>
    </xf>
    <xf numFmtId="3" fontId="3" fillId="6" borderId="0" xfId="0" applyNumberFormat="1" applyFont="1" applyFill="1" applyAlignment="1">
      <alignment horizontal="left" vertical="center"/>
    </xf>
    <xf numFmtId="0" fontId="3" fillId="6" borderId="0" xfId="0" applyFont="1" applyFill="1" applyAlignment="1">
      <alignment horizontal="right" vertical="center"/>
    </xf>
    <xf numFmtId="3" fontId="4" fillId="6" borderId="0" xfId="0" applyNumberFormat="1" applyFont="1" applyFill="1" applyAlignment="1">
      <alignment horizontal="left" vertical="center"/>
    </xf>
    <xf numFmtId="0" fontId="4" fillId="6" borderId="0" xfId="0" applyFont="1" applyFill="1" applyAlignment="1">
      <alignment horizontal="left" vertical="center"/>
    </xf>
    <xf numFmtId="0" fontId="0" fillId="6" borderId="0" xfId="0" applyFill="1" applyAlignment="1">
      <alignment horizontal="right" vertical="center"/>
    </xf>
    <xf numFmtId="3" fontId="0" fillId="6" borderId="0" xfId="0" applyNumberFormat="1" applyFill="1" applyAlignment="1">
      <alignment horizontal="right" vertical="center"/>
    </xf>
    <xf numFmtId="0" fontId="0" fillId="6" borderId="0" xfId="0" applyFill="1" applyAlignment="1">
      <alignment horizontal="left" vertical="center"/>
    </xf>
    <xf numFmtId="0" fontId="0" fillId="6" borderId="0" xfId="0" applyFill="1" applyAlignment="1">
      <alignment horizontal="center"/>
    </xf>
    <xf numFmtId="3" fontId="0" fillId="6" borderId="0" xfId="0" applyNumberFormat="1" applyFill="1" applyAlignment="1">
      <alignment horizontal="center"/>
    </xf>
    <xf numFmtId="3" fontId="0" fillId="6" borderId="0" xfId="0" applyNumberFormat="1" applyFill="1" applyAlignment="1">
      <alignment horizontal="left" vertical="center"/>
    </xf>
    <xf numFmtId="0" fontId="5" fillId="6" borderId="0" xfId="0" applyFont="1" applyFill="1" applyAlignment="1">
      <alignment horizontal="left" vertical="center"/>
    </xf>
    <xf numFmtId="3" fontId="5" fillId="6" borderId="0" xfId="0" applyNumberFormat="1" applyFont="1" applyFill="1" applyAlignment="1">
      <alignment horizontal="left" vertical="center"/>
    </xf>
    <xf numFmtId="0" fontId="43" fillId="6" borderId="0" xfId="0" applyFont="1" applyFill="1" applyAlignment="1">
      <alignment horizontal="left" vertical="center"/>
    </xf>
    <xf numFmtId="3" fontId="43" fillId="6" borderId="0" xfId="0" applyNumberFormat="1" applyFont="1" applyFill="1" applyAlignment="1">
      <alignment horizontal="left" vertical="center"/>
    </xf>
    <xf numFmtId="9" fontId="0" fillId="6" borderId="0" xfId="0" applyNumberFormat="1" applyFill="1" applyAlignment="1">
      <alignment horizontal="left" vertical="center"/>
    </xf>
    <xf numFmtId="0" fontId="23" fillId="0" borderId="0" xfId="0" applyFont="1" applyAlignment="1">
      <alignment horizontal="right" indent="1"/>
    </xf>
    <xf numFmtId="0" fontId="68" fillId="0" borderId="0" xfId="0" applyFont="1" applyAlignment="1">
      <alignment horizontal="left" vertical="center" wrapText="1"/>
    </xf>
    <xf numFmtId="0" fontId="69" fillId="0" borderId="0" xfId="0" applyFont="1"/>
    <xf numFmtId="0" fontId="70" fillId="0" borderId="0" xfId="0" applyFont="1" applyAlignment="1">
      <alignment horizontal="left" vertical="center" wrapText="1"/>
    </xf>
    <xf numFmtId="3" fontId="62" fillId="0" borderId="32" xfId="0" applyNumberFormat="1" applyFont="1" applyBorder="1" applyAlignment="1">
      <alignment horizontal="center" vertical="center" wrapText="1"/>
    </xf>
    <xf numFmtId="3" fontId="5" fillId="0" borderId="32" xfId="0" applyNumberFormat="1" applyFont="1" applyBorder="1" applyAlignment="1">
      <alignment vertical="center"/>
    </xf>
    <xf numFmtId="0" fontId="35" fillId="4" borderId="24" xfId="6" applyFont="1" applyFill="1" applyBorder="1" applyAlignment="1">
      <alignment horizontal="center" vertical="top" wrapText="1"/>
    </xf>
    <xf numFmtId="3" fontId="19" fillId="0" borderId="25" xfId="6" applyNumberFormat="1" applyFont="1" applyBorder="1" applyAlignment="1">
      <alignment horizontal="right" vertical="top" wrapText="1"/>
    </xf>
    <xf numFmtId="0" fontId="19" fillId="0" borderId="25" xfId="6" applyFont="1" applyBorder="1" applyAlignment="1">
      <alignment horizontal="right" vertical="top" wrapText="1"/>
    </xf>
    <xf numFmtId="3" fontId="23" fillId="0" borderId="25" xfId="6" applyNumberFormat="1" applyFont="1" applyBorder="1" applyAlignment="1">
      <alignment horizontal="right" vertical="top" wrapText="1"/>
    </xf>
    <xf numFmtId="3" fontId="19" fillId="0" borderId="25" xfId="6" applyNumberFormat="1" applyFont="1" applyBorder="1" applyAlignment="1">
      <alignment horizontal="right" vertical="top"/>
    </xf>
    <xf numFmtId="3" fontId="19" fillId="0" borderId="40" xfId="6" applyNumberFormat="1" applyFont="1" applyBorder="1" applyAlignment="1">
      <alignment horizontal="right" vertical="top"/>
    </xf>
    <xf numFmtId="0" fontId="35" fillId="4" borderId="25" xfId="6" applyFont="1" applyFill="1" applyBorder="1" applyAlignment="1">
      <alignment horizontal="center" vertical="top"/>
    </xf>
    <xf numFmtId="3" fontId="35" fillId="4" borderId="25" xfId="6" applyNumberFormat="1" applyFont="1" applyFill="1" applyBorder="1" applyAlignment="1">
      <alignment horizontal="center" vertical="top" wrapText="1"/>
    </xf>
    <xf numFmtId="3" fontId="36" fillId="4" borderId="26" xfId="6" applyNumberFormat="1" applyFont="1" applyFill="1" applyBorder="1" applyAlignment="1">
      <alignment horizontal="center" vertical="top" wrapText="1"/>
    </xf>
    <xf numFmtId="165" fontId="23" fillId="0" borderId="0" xfId="6" applyNumberFormat="1" applyFont="1" applyAlignment="1">
      <alignment horizontal="right" vertical="center" wrapText="1"/>
    </xf>
    <xf numFmtId="166" fontId="23" fillId="0" borderId="10" xfId="6" applyNumberFormat="1" applyFont="1" applyBorder="1" applyAlignment="1">
      <alignment horizontal="right" vertical="center" wrapText="1"/>
    </xf>
    <xf numFmtId="0" fontId="5" fillId="2" borderId="3"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9" xfId="0" applyFont="1" applyFill="1" applyBorder="1" applyAlignment="1">
      <alignment horizontal="center" vertical="center" wrapText="1"/>
    </xf>
    <xf numFmtId="0" fontId="44" fillId="0" borderId="0" xfId="0" applyFont="1" applyAlignment="1">
      <alignment horizontal="left" vertical="center" wrapText="1"/>
    </xf>
    <xf numFmtId="0" fontId="9" fillId="0" borderId="0" xfId="0" applyFont="1" applyAlignment="1">
      <alignment horizontal="left"/>
    </xf>
    <xf numFmtId="0" fontId="62" fillId="0" borderId="0" xfId="0" applyFont="1" applyAlignment="1">
      <alignment horizontal="left"/>
    </xf>
    <xf numFmtId="0" fontId="43" fillId="0" borderId="0" xfId="0" applyFont="1" applyAlignment="1">
      <alignment horizontal="left" vertical="top"/>
    </xf>
    <xf numFmtId="0" fontId="70" fillId="0" borderId="0" xfId="0" applyFont="1" applyAlignment="1">
      <alignment horizontal="left" vertical="center" wrapText="1" indent="1"/>
    </xf>
    <xf numFmtId="0" fontId="1" fillId="0" borderId="1" xfId="4" applyBorder="1" applyAlignment="1">
      <alignment horizontal="left" wrapText="1" indent="1"/>
    </xf>
    <xf numFmtId="3" fontId="5" fillId="0" borderId="1" xfId="4" applyNumberFormat="1" applyFont="1" applyBorder="1" applyAlignment="1">
      <alignment horizontal="center"/>
    </xf>
    <xf numFmtId="0" fontId="5" fillId="0" borderId="1" xfId="4" applyFont="1" applyBorder="1" applyAlignment="1">
      <alignment horizontal="center"/>
    </xf>
    <xf numFmtId="0" fontId="1" fillId="0" borderId="1" xfId="4" applyBorder="1" applyAlignment="1">
      <alignment horizontal="center"/>
    </xf>
    <xf numFmtId="0" fontId="5" fillId="0" borderId="1" xfId="4" applyFont="1" applyBorder="1" applyAlignment="1">
      <alignment horizontal="left" wrapText="1" indent="1"/>
    </xf>
    <xf numFmtId="3" fontId="1" fillId="0" borderId="1" xfId="4" applyNumberFormat="1" applyBorder="1" applyAlignment="1">
      <alignment horizontal="center"/>
    </xf>
    <xf numFmtId="4" fontId="1" fillId="0" borderId="1" xfId="4" applyNumberFormat="1" applyBorder="1" applyAlignment="1">
      <alignment horizontal="center"/>
    </xf>
    <xf numFmtId="3" fontId="1" fillId="0" borderId="1" xfId="4" applyNumberFormat="1" applyBorder="1" applyAlignment="1">
      <alignment horizontal="center" vertical="top"/>
    </xf>
    <xf numFmtId="3" fontId="1" fillId="0" borderId="1" xfId="4" applyNumberFormat="1" applyBorder="1" applyAlignment="1">
      <alignment horizontal="center" vertical="center"/>
    </xf>
    <xf numFmtId="0" fontId="1" fillId="0" borderId="1" xfId="4" applyBorder="1" applyAlignment="1">
      <alignment horizontal="center" vertical="center"/>
    </xf>
    <xf numFmtId="4" fontId="1" fillId="0" borderId="1" xfId="4" applyNumberFormat="1" applyBorder="1" applyAlignment="1">
      <alignment horizontal="center" vertical="center"/>
    </xf>
    <xf numFmtId="0" fontId="5" fillId="0" borderId="0" xfId="4" applyFont="1" applyAlignment="1">
      <alignment horizontal="left" wrapText="1" indent="1"/>
    </xf>
    <xf numFmtId="0" fontId="1" fillId="0" borderId="1" xfId="4" applyBorder="1" applyAlignment="1">
      <alignment horizontal="right"/>
    </xf>
    <xf numFmtId="0" fontId="1" fillId="0" borderId="9" xfId="4" applyBorder="1" applyAlignment="1">
      <alignment horizontal="center"/>
    </xf>
    <xf numFmtId="3" fontId="1" fillId="0" borderId="9" xfId="4" applyNumberFormat="1" applyBorder="1" applyAlignment="1">
      <alignment horizontal="center" vertical="center"/>
    </xf>
    <xf numFmtId="3" fontId="5" fillId="0" borderId="9" xfId="4" applyNumberFormat="1" applyFont="1" applyBorder="1" applyAlignment="1">
      <alignment horizontal="center"/>
    </xf>
    <xf numFmtId="3" fontId="1" fillId="0" borderId="9" xfId="4" applyNumberFormat="1" applyBorder="1" applyAlignment="1">
      <alignment horizontal="center" vertical="top"/>
    </xf>
    <xf numFmtId="0" fontId="1" fillId="0" borderId="0" xfId="4" applyAlignment="1">
      <alignment horizontal="left" wrapText="1" indent="1"/>
    </xf>
    <xf numFmtId="0" fontId="29" fillId="0" borderId="4" xfId="0" applyFont="1" applyBorder="1" applyAlignment="1">
      <alignment horizontal="center" vertical="center" wrapText="1"/>
    </xf>
    <xf numFmtId="0" fontId="43" fillId="0" borderId="47" xfId="0" applyFont="1" applyBorder="1" applyAlignment="1">
      <alignment horizontal="left" vertical="center" wrapText="1"/>
    </xf>
    <xf numFmtId="3" fontId="29" fillId="0" borderId="4" xfId="0" applyNumberFormat="1" applyFont="1" applyBorder="1" applyAlignment="1">
      <alignment horizontal="center" vertical="center" wrapText="1"/>
    </xf>
    <xf numFmtId="0" fontId="29" fillId="0" borderId="4" xfId="0" applyFont="1" applyBorder="1" applyAlignment="1">
      <alignment horizontal="center" vertical="center"/>
    </xf>
    <xf numFmtId="4" fontId="29" fillId="0" borderId="4" xfId="0" applyNumberFormat="1" applyFont="1" applyBorder="1" applyAlignment="1">
      <alignment horizontal="center" vertical="center" wrapText="1"/>
    </xf>
    <xf numFmtId="3" fontId="1" fillId="2" borderId="4" xfId="0" applyNumberFormat="1" applyFont="1" applyFill="1" applyBorder="1" applyAlignment="1">
      <alignment horizontal="right" vertical="center" wrapText="1"/>
    </xf>
    <xf numFmtId="0" fontId="0" fillId="0" borderId="1" xfId="4" applyFont="1" applyBorder="1" applyAlignment="1">
      <alignment horizontal="center"/>
    </xf>
    <xf numFmtId="0" fontId="23" fillId="0" borderId="0" xfId="6" applyFont="1" applyAlignment="1">
      <alignment vertical="center" wrapText="1"/>
    </xf>
    <xf numFmtId="0" fontId="63" fillId="4" borderId="5" xfId="6" applyFont="1" applyFill="1" applyBorder="1" applyAlignment="1">
      <alignment horizontal="left" vertical="top" wrapText="1" indent="1"/>
    </xf>
    <xf numFmtId="0" fontId="64" fillId="4" borderId="0" xfId="6" applyFont="1" applyFill="1" applyAlignment="1">
      <alignment horizontal="left" vertical="top" wrapText="1" indent="1"/>
    </xf>
    <xf numFmtId="0" fontId="40" fillId="4" borderId="20" xfId="6" applyFont="1" applyFill="1" applyBorder="1" applyAlignment="1">
      <alignment horizontal="center" vertical="top" wrapText="1"/>
    </xf>
    <xf numFmtId="0" fontId="36" fillId="4" borderId="14" xfId="6" applyFont="1" applyFill="1" applyBorder="1" applyAlignment="1">
      <alignment horizontal="center" vertical="top" wrapText="1"/>
    </xf>
    <xf numFmtId="166" fontId="65" fillId="4" borderId="23" xfId="6" applyNumberFormat="1" applyFont="1" applyFill="1" applyBorder="1" applyAlignment="1">
      <alignment horizontal="center" vertical="top" wrapText="1"/>
    </xf>
    <xf numFmtId="166" fontId="65" fillId="4" borderId="10" xfId="6" applyNumberFormat="1" applyFont="1" applyFill="1" applyBorder="1" applyAlignment="1">
      <alignment horizontal="center" vertical="top" wrapText="1"/>
    </xf>
    <xf numFmtId="0" fontId="5" fillId="2" borderId="3"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9" xfId="0" applyFont="1" applyFill="1" applyBorder="1" applyAlignment="1">
      <alignment horizontal="center" vertical="center" wrapText="1"/>
    </xf>
    <xf numFmtId="3" fontId="59" fillId="4" borderId="2" xfId="0" applyNumberFormat="1" applyFont="1" applyFill="1" applyBorder="1" applyAlignment="1">
      <alignment horizontal="center" vertical="center" wrapText="1"/>
    </xf>
    <xf numFmtId="3" fontId="59" fillId="4" borderId="4" xfId="0" applyNumberFormat="1" applyFont="1" applyFill="1" applyBorder="1" applyAlignment="1">
      <alignment horizontal="center" vertical="center" wrapText="1"/>
    </xf>
    <xf numFmtId="0" fontId="59" fillId="4" borderId="2" xfId="0" applyFont="1" applyFill="1" applyBorder="1" applyAlignment="1">
      <alignment horizontal="left" vertical="center" wrapText="1"/>
    </xf>
    <xf numFmtId="0" fontId="59" fillId="4" borderId="4" xfId="0" applyFont="1" applyFill="1" applyBorder="1" applyAlignment="1">
      <alignment horizontal="left" vertical="center" wrapText="1"/>
    </xf>
    <xf numFmtId="0" fontId="59" fillId="4" borderId="2" xfId="0" applyFont="1" applyFill="1" applyBorder="1" applyAlignment="1">
      <alignment horizontal="center" vertical="center" wrapText="1"/>
    </xf>
    <xf numFmtId="0" fontId="59" fillId="4" borderId="4" xfId="0" applyFont="1" applyFill="1" applyBorder="1" applyAlignment="1">
      <alignment horizontal="center" vertical="center" wrapText="1"/>
    </xf>
    <xf numFmtId="4" fontId="59" fillId="4" borderId="2" xfId="0" applyNumberFormat="1" applyFont="1" applyFill="1" applyBorder="1" applyAlignment="1">
      <alignment horizontal="center" vertical="center" wrapText="1"/>
    </xf>
    <xf numFmtId="4" fontId="59" fillId="4" borderId="4" xfId="0" applyNumberFormat="1" applyFont="1" applyFill="1" applyBorder="1" applyAlignment="1">
      <alignment horizontal="center" vertical="center" wrapText="1"/>
    </xf>
    <xf numFmtId="0" fontId="19" fillId="0" borderId="0" xfId="0" applyFont="1" applyAlignment="1">
      <alignment wrapText="1"/>
    </xf>
    <xf numFmtId="1" fontId="31" fillId="0" borderId="0" xfId="0" quotePrefix="1" applyNumberFormat="1" applyFont="1" applyAlignment="1">
      <alignment horizontal="left"/>
    </xf>
    <xf numFmtId="0" fontId="66" fillId="0" borderId="0" xfId="0" applyFont="1"/>
    <xf numFmtId="0" fontId="15" fillId="4" borderId="23" xfId="0" applyFont="1" applyFill="1" applyBorder="1" applyAlignment="1">
      <alignment horizontal="center" vertical="center" wrapText="1"/>
    </xf>
    <xf numFmtId="0" fontId="67" fillId="4" borderId="18" xfId="0" applyFont="1" applyFill="1" applyBorder="1" applyAlignment="1">
      <alignment horizontal="center" vertical="center" wrapText="1"/>
    </xf>
    <xf numFmtId="164" fontId="30" fillId="0" borderId="0" xfId="0" applyNumberFormat="1" applyFont="1" applyAlignment="1">
      <alignment horizontal="left" vertical="center" wrapText="1"/>
    </xf>
    <xf numFmtId="0" fontId="0" fillId="0" borderId="0" xfId="0" applyAlignment="1">
      <alignment wrapText="1"/>
    </xf>
    <xf numFmtId="0" fontId="19" fillId="0" borderId="0" xfId="0" applyFont="1" applyAlignment="1">
      <alignment vertical="top" wrapText="1"/>
    </xf>
    <xf numFmtId="0" fontId="19" fillId="0" borderId="6" xfId="0" applyFont="1" applyBorder="1" applyAlignment="1">
      <alignment vertical="top" wrapText="1"/>
    </xf>
  </cellXfs>
  <cellStyles count="11">
    <cellStyle name="Comma 2" xfId="1" xr:uid="{00000000-0005-0000-0000-000001000000}"/>
    <cellStyle name="Comma0" xfId="2" xr:uid="{00000000-0005-0000-0000-000002000000}"/>
    <cellStyle name="new excel" xfId="3" xr:uid="{00000000-0005-0000-0000-000003000000}"/>
    <cellStyle name="Normal" xfId="0" builtinId="0"/>
    <cellStyle name="Normal 2" xfId="4" xr:uid="{00000000-0005-0000-0000-000005000000}"/>
    <cellStyle name="Normal 2 2" xfId="5" xr:uid="{00000000-0005-0000-0000-000006000000}"/>
    <cellStyle name="Normal 3" xfId="6" xr:uid="{00000000-0005-0000-0000-000007000000}"/>
    <cellStyle name="Normal 4" xfId="7" xr:uid="{00000000-0005-0000-0000-000008000000}"/>
    <cellStyle name="Normal 7" xfId="8" xr:uid="{00000000-0005-0000-0000-000009000000}"/>
    <cellStyle name="Normal 7 2" xfId="9" xr:uid="{00000000-0005-0000-0000-00000A000000}"/>
    <cellStyle name="Normal_CP3Off" xfId="10"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3</xdr:col>
      <xdr:colOff>98843</xdr:colOff>
      <xdr:row>0</xdr:row>
      <xdr:rowOff>21566</xdr:rowOff>
    </xdr:from>
    <xdr:to>
      <xdr:col>7</xdr:col>
      <xdr:colOff>54633</xdr:colOff>
      <xdr:row>2</xdr:row>
      <xdr:rowOff>31091</xdr:rowOff>
    </xdr:to>
    <xdr:pic>
      <xdr:nvPicPr>
        <xdr:cNvPr id="22041" name="Picture 2">
          <a:extLst>
            <a:ext uri="{FF2B5EF4-FFF2-40B4-BE49-F238E27FC236}">
              <a16:creationId xmlns:a16="http://schemas.microsoft.com/office/drawing/2014/main" id="{41C8E0D4-AA03-8C43-AF2D-894A008687B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37598" y="21566"/>
          <a:ext cx="2098016" cy="598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438150</xdr:colOff>
      <xdr:row>0</xdr:row>
      <xdr:rowOff>0</xdr:rowOff>
    </xdr:from>
    <xdr:to>
      <xdr:col>5</xdr:col>
      <xdr:colOff>704850</xdr:colOff>
      <xdr:row>1</xdr:row>
      <xdr:rowOff>247650</xdr:rowOff>
    </xdr:to>
    <xdr:pic>
      <xdr:nvPicPr>
        <xdr:cNvPr id="25875" name="Picture 1">
          <a:extLst>
            <a:ext uri="{FF2B5EF4-FFF2-40B4-BE49-F238E27FC236}">
              <a16:creationId xmlns:a16="http://schemas.microsoft.com/office/drawing/2014/main" id="{D6802F13-14ED-4E1C-EF1B-2A2BDA75071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57775" y="0"/>
          <a:ext cx="18097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152400</xdr:colOff>
      <xdr:row>0</xdr:row>
      <xdr:rowOff>28575</xdr:rowOff>
    </xdr:from>
    <xdr:to>
      <xdr:col>14</xdr:col>
      <xdr:colOff>98563</xdr:colOff>
      <xdr:row>2</xdr:row>
      <xdr:rowOff>66675</xdr:rowOff>
    </xdr:to>
    <xdr:pic>
      <xdr:nvPicPr>
        <xdr:cNvPr id="41010" name="Picture 1">
          <a:extLst>
            <a:ext uri="{FF2B5EF4-FFF2-40B4-BE49-F238E27FC236}">
              <a16:creationId xmlns:a16="http://schemas.microsoft.com/office/drawing/2014/main" id="{1A0A74B5-04C9-2D3D-BC48-6C7DA38142A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52900" y="28575"/>
          <a:ext cx="1867728" cy="5350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3324225</xdr:colOff>
      <xdr:row>0</xdr:row>
      <xdr:rowOff>0</xdr:rowOff>
    </xdr:from>
    <xdr:to>
      <xdr:col>2</xdr:col>
      <xdr:colOff>952500</xdr:colOff>
      <xdr:row>2</xdr:row>
      <xdr:rowOff>20955</xdr:rowOff>
    </xdr:to>
    <xdr:pic>
      <xdr:nvPicPr>
        <xdr:cNvPr id="42024" name="Picture 1">
          <a:extLst>
            <a:ext uri="{FF2B5EF4-FFF2-40B4-BE49-F238E27FC236}">
              <a16:creationId xmlns:a16="http://schemas.microsoft.com/office/drawing/2014/main" id="{0D84E567-075E-C410-D14A-F35B6DE1EF6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67125" y="0"/>
          <a:ext cx="18288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266700</xdr:colOff>
      <xdr:row>0</xdr:row>
      <xdr:rowOff>161925</xdr:rowOff>
    </xdr:from>
    <xdr:to>
      <xdr:col>8</xdr:col>
      <xdr:colOff>9525</xdr:colOff>
      <xdr:row>2</xdr:row>
      <xdr:rowOff>171450</xdr:rowOff>
    </xdr:to>
    <xdr:pic>
      <xdr:nvPicPr>
        <xdr:cNvPr id="39975" name="Picture 1">
          <a:extLst>
            <a:ext uri="{FF2B5EF4-FFF2-40B4-BE49-F238E27FC236}">
              <a16:creationId xmlns:a16="http://schemas.microsoft.com/office/drawing/2014/main" id="{F36216CD-1AF6-8B22-BFD6-8C79D73C350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161925"/>
          <a:ext cx="1590675"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Excel\Hannah%20Fox\Benchmarking\Offices\orange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RI-FS-01\Group$\Excel\Hannah%20Fox\Benchmarking\Offices\orange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Job%20Nrs\10219%20Tramshed\FINSTAT\Fs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ontents"/>
      <sheetName val="1"/>
      <sheetName val="2"/>
      <sheetName val="3"/>
      <sheetName val="4"/>
      <sheetName val="5"/>
      <sheetName val="6"/>
      <sheetName val="comp"/>
      <sheetName val="7"/>
      <sheetName val="8"/>
      <sheetName val="9"/>
    </sheetNames>
    <sheetDataSet>
      <sheetData sheetId="0"/>
      <sheetData sheetId="1"/>
      <sheetData sheetId="2"/>
      <sheetData sheetId="3"/>
      <sheetData sheetId="4"/>
      <sheetData sheetId="5" refreshError="1"/>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ontents"/>
      <sheetName val="1"/>
      <sheetName val="2"/>
      <sheetName val="3"/>
      <sheetName val="4"/>
      <sheetName val="5"/>
      <sheetName val="6"/>
      <sheetName val="comp"/>
      <sheetName val="7"/>
      <sheetName val="8"/>
      <sheetName val="9"/>
    </sheetNames>
    <sheetDataSet>
      <sheetData sheetId="0"/>
      <sheetData sheetId="1"/>
      <sheetData sheetId="2"/>
      <sheetData sheetId="3"/>
      <sheetData sheetId="4"/>
      <sheetData sheetId="5" refreshError="1">
        <row r="3">
          <cell r="B3">
            <v>37417</v>
          </cell>
        </row>
        <row r="4">
          <cell r="B4">
            <v>26458</v>
          </cell>
        </row>
      </sheetData>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Div"/>
      <sheetName val="Cont"/>
      <sheetName val="Gen"/>
      <sheetName val="Daywk"/>
      <sheetName val="Prov-S"/>
      <sheetName val="4.EAI's"/>
      <sheetName val="5.1;CO's"/>
      <sheetName val="5.2;DCO's"/>
      <sheetName val="5.3;Pot"/>
      <sheetName val="5.3;Other"/>
      <sheetName val="M&amp;E"/>
      <sheetName val="CO"/>
      <sheetName val="DCO"/>
      <sheetName val="EAI"/>
      <sheetName val="Info"/>
    </sheetNames>
    <sheetDataSet>
      <sheetData sheetId="0" refreshError="1">
        <row r="65">
          <cell r="C65" t="str">
            <v>% of Time</v>
          </cell>
          <cell r="D65" t="str">
            <v>% of Cost</v>
          </cell>
        </row>
        <row r="66">
          <cell r="C66">
            <v>0</v>
          </cell>
          <cell r="D66">
            <v>0</v>
          </cell>
        </row>
        <row r="67">
          <cell r="C67">
            <v>0.01</v>
          </cell>
          <cell r="D67">
            <v>5.0000000000000001E-3</v>
          </cell>
        </row>
        <row r="68">
          <cell r="C68">
            <v>0.02</v>
          </cell>
          <cell r="D68">
            <v>1.0999999999999999E-2</v>
          </cell>
        </row>
        <row r="69">
          <cell r="C69">
            <v>0.03</v>
          </cell>
          <cell r="D69">
            <v>1.6E-2</v>
          </cell>
        </row>
        <row r="70">
          <cell r="C70">
            <v>0.04</v>
          </cell>
          <cell r="D70">
            <v>2.1000000000000001E-2</v>
          </cell>
        </row>
        <row r="71">
          <cell r="C71">
            <v>0.05</v>
          </cell>
          <cell r="D71">
            <v>2.7E-2</v>
          </cell>
        </row>
        <row r="72">
          <cell r="C72">
            <v>0.06</v>
          </cell>
          <cell r="D72">
            <v>3.2000000000000001E-2</v>
          </cell>
        </row>
        <row r="73">
          <cell r="C73">
            <v>7.0000000000000007E-2</v>
          </cell>
          <cell r="D73">
            <v>3.6999999999999998E-2</v>
          </cell>
        </row>
        <row r="74">
          <cell r="C74">
            <v>0.08</v>
          </cell>
          <cell r="D74">
            <v>4.1000000000000002E-2</v>
          </cell>
        </row>
        <row r="75">
          <cell r="C75">
            <v>0.09</v>
          </cell>
          <cell r="D75">
            <v>4.5999999999999999E-2</v>
          </cell>
        </row>
        <row r="76">
          <cell r="C76">
            <v>0.1</v>
          </cell>
          <cell r="D76">
            <v>5.1999999999999998E-2</v>
          </cell>
        </row>
        <row r="77">
          <cell r="C77">
            <v>0.11</v>
          </cell>
          <cell r="D77">
            <v>5.8999999999999997E-2</v>
          </cell>
        </row>
        <row r="78">
          <cell r="C78">
            <v>0.12</v>
          </cell>
          <cell r="D78">
            <v>6.5000000000000002E-2</v>
          </cell>
        </row>
        <row r="79">
          <cell r="C79">
            <v>0.13</v>
          </cell>
          <cell r="D79">
            <v>7.1999999999999995E-2</v>
          </cell>
        </row>
        <row r="80">
          <cell r="C80">
            <v>0.14000000000000001</v>
          </cell>
          <cell r="D80">
            <v>0.08</v>
          </cell>
        </row>
        <row r="81">
          <cell r="C81">
            <v>0.15</v>
          </cell>
          <cell r="D81">
            <v>8.7999999999999995E-2</v>
          </cell>
        </row>
        <row r="82">
          <cell r="C82">
            <v>0.16</v>
          </cell>
          <cell r="D82">
            <v>9.7000000000000003E-2</v>
          </cell>
        </row>
        <row r="83">
          <cell r="C83">
            <v>0.17</v>
          </cell>
          <cell r="D83">
            <v>0.106</v>
          </cell>
        </row>
        <row r="84">
          <cell r="C84">
            <v>0.18</v>
          </cell>
          <cell r="D84">
            <v>0.114</v>
          </cell>
        </row>
        <row r="85">
          <cell r="C85">
            <v>0.19</v>
          </cell>
          <cell r="D85">
            <v>0.124</v>
          </cell>
        </row>
        <row r="86">
          <cell r="C86">
            <v>0.2</v>
          </cell>
          <cell r="D86">
            <v>0.13400000000000001</v>
          </cell>
        </row>
        <row r="87">
          <cell r="C87">
            <v>0.21</v>
          </cell>
          <cell r="D87">
            <v>0.14299999999999999</v>
          </cell>
        </row>
        <row r="88">
          <cell r="C88">
            <v>0.22</v>
          </cell>
          <cell r="D88">
            <v>0.153</v>
          </cell>
        </row>
        <row r="89">
          <cell r="C89">
            <v>0.23</v>
          </cell>
          <cell r="D89">
            <v>0.16300000000000001</v>
          </cell>
        </row>
        <row r="90">
          <cell r="C90">
            <v>0.24</v>
          </cell>
          <cell r="D90">
            <v>0.17199999999999999</v>
          </cell>
        </row>
        <row r="91">
          <cell r="C91">
            <v>0.25</v>
          </cell>
          <cell r="D91">
            <v>0.182</v>
          </cell>
        </row>
        <row r="92">
          <cell r="C92">
            <v>0.26</v>
          </cell>
          <cell r="D92">
            <v>0.19600000000000001</v>
          </cell>
        </row>
        <row r="93">
          <cell r="C93">
            <v>0.27</v>
          </cell>
          <cell r="D93">
            <v>0.21</v>
          </cell>
        </row>
        <row r="94">
          <cell r="C94">
            <v>0.28000000000000003</v>
          </cell>
          <cell r="D94">
            <v>0.216</v>
          </cell>
        </row>
        <row r="95">
          <cell r="C95">
            <v>0.28999999999999998</v>
          </cell>
          <cell r="D95">
            <v>0.23</v>
          </cell>
        </row>
        <row r="96">
          <cell r="C96">
            <v>0.3</v>
          </cell>
          <cell r="D96">
            <v>0.24399999999999999</v>
          </cell>
        </row>
        <row r="97">
          <cell r="C97">
            <v>0.31</v>
          </cell>
          <cell r="D97">
            <v>0.25800000000000001</v>
          </cell>
        </row>
        <row r="98">
          <cell r="C98">
            <v>0.32</v>
          </cell>
          <cell r="D98">
            <v>0.27</v>
          </cell>
        </row>
        <row r="99">
          <cell r="C99">
            <v>0.33</v>
          </cell>
          <cell r="D99">
            <v>0.28199999999999997</v>
          </cell>
        </row>
        <row r="100">
          <cell r="C100">
            <v>0.34</v>
          </cell>
          <cell r="D100">
            <v>0.29399999999999998</v>
          </cell>
        </row>
        <row r="101">
          <cell r="C101">
            <v>0.35</v>
          </cell>
          <cell r="D101">
            <v>0.30599999999999999</v>
          </cell>
        </row>
        <row r="102">
          <cell r="C102">
            <v>0.36</v>
          </cell>
          <cell r="D102">
            <v>0.32200000000000001</v>
          </cell>
        </row>
        <row r="103">
          <cell r="C103">
            <v>0.37</v>
          </cell>
          <cell r="D103">
            <v>0.33800000000000002</v>
          </cell>
        </row>
        <row r="104">
          <cell r="C104">
            <v>0.38</v>
          </cell>
          <cell r="D104">
            <v>0.35</v>
          </cell>
        </row>
        <row r="105">
          <cell r="C105">
            <v>0.39</v>
          </cell>
          <cell r="D105">
            <v>0.36499999999999999</v>
          </cell>
        </row>
        <row r="106">
          <cell r="C106">
            <v>0.4</v>
          </cell>
          <cell r="D106">
            <v>0.38100000000000001</v>
          </cell>
        </row>
        <row r="107">
          <cell r="C107">
            <v>0.41</v>
          </cell>
          <cell r="D107">
            <v>0.39600000000000002</v>
          </cell>
        </row>
        <row r="108">
          <cell r="C108">
            <v>0.42</v>
          </cell>
          <cell r="D108">
            <v>0.41099999999999998</v>
          </cell>
        </row>
        <row r="109">
          <cell r="C109">
            <v>0.43</v>
          </cell>
          <cell r="D109">
            <v>0.42699999999999999</v>
          </cell>
        </row>
        <row r="110">
          <cell r="C110">
            <v>0.44</v>
          </cell>
          <cell r="D110">
            <v>0.442</v>
          </cell>
        </row>
        <row r="111">
          <cell r="C111">
            <v>0.45</v>
          </cell>
          <cell r="D111">
            <v>0.45800000000000002</v>
          </cell>
        </row>
        <row r="112">
          <cell r="C112">
            <v>0.46</v>
          </cell>
          <cell r="D112">
            <v>0.47499999999999998</v>
          </cell>
        </row>
        <row r="113">
          <cell r="C113">
            <v>0.47</v>
          </cell>
          <cell r="D113">
            <v>0.49099999999999999</v>
          </cell>
        </row>
        <row r="114">
          <cell r="C114">
            <v>0.48</v>
          </cell>
          <cell r="D114">
            <v>0.50700000000000001</v>
          </cell>
        </row>
        <row r="115">
          <cell r="C115">
            <v>0.49</v>
          </cell>
          <cell r="D115">
            <v>0.52400000000000002</v>
          </cell>
        </row>
        <row r="116">
          <cell r="C116">
            <v>0.5</v>
          </cell>
          <cell r="D116">
            <v>0.53900000000000003</v>
          </cell>
        </row>
        <row r="117">
          <cell r="C117">
            <v>0.51</v>
          </cell>
          <cell r="D117">
            <v>0.55400000000000005</v>
          </cell>
        </row>
        <row r="118">
          <cell r="C118">
            <v>0.52</v>
          </cell>
          <cell r="D118">
            <v>0.56899999999999995</v>
          </cell>
        </row>
        <row r="119">
          <cell r="C119">
            <v>0.53</v>
          </cell>
          <cell r="D119">
            <v>0.58399999999999996</v>
          </cell>
        </row>
        <row r="120">
          <cell r="C120">
            <v>0.54</v>
          </cell>
          <cell r="D120">
            <v>0.6</v>
          </cell>
        </row>
        <row r="121">
          <cell r="C121">
            <v>0.55000000000000004</v>
          </cell>
          <cell r="D121">
            <v>0.61399999999999999</v>
          </cell>
        </row>
        <row r="122">
          <cell r="C122">
            <v>0.56000000000000005</v>
          </cell>
          <cell r="D122">
            <v>0.63</v>
          </cell>
        </row>
        <row r="123">
          <cell r="C123">
            <v>0.56999999999999995</v>
          </cell>
          <cell r="D123">
            <v>0.64300000000000002</v>
          </cell>
        </row>
        <row r="124">
          <cell r="C124">
            <v>0.57999999999999996</v>
          </cell>
          <cell r="D124">
            <v>0.65600000000000003</v>
          </cell>
        </row>
        <row r="125">
          <cell r="C125">
            <v>0.59</v>
          </cell>
          <cell r="D125">
            <v>0.66900000000000004</v>
          </cell>
        </row>
        <row r="126">
          <cell r="C126">
            <v>0.6</v>
          </cell>
          <cell r="D126">
            <v>0.68100000000000005</v>
          </cell>
        </row>
        <row r="127">
          <cell r="C127">
            <v>0.61</v>
          </cell>
          <cell r="D127">
            <v>0.69399999999999995</v>
          </cell>
        </row>
        <row r="128">
          <cell r="C128">
            <v>0.62</v>
          </cell>
          <cell r="D128">
            <v>0.70699999999999996</v>
          </cell>
        </row>
        <row r="129">
          <cell r="C129">
            <v>0.63</v>
          </cell>
          <cell r="D129">
            <v>0.72</v>
          </cell>
        </row>
        <row r="130">
          <cell r="C130">
            <v>0.64</v>
          </cell>
          <cell r="D130">
            <v>0.73299999999999998</v>
          </cell>
        </row>
        <row r="131">
          <cell r="C131">
            <v>0.65</v>
          </cell>
          <cell r="D131">
            <v>0.746</v>
          </cell>
        </row>
        <row r="132">
          <cell r="C132">
            <v>0.66</v>
          </cell>
          <cell r="D132">
            <v>0.75900000000000001</v>
          </cell>
        </row>
        <row r="133">
          <cell r="C133">
            <v>0.67</v>
          </cell>
          <cell r="D133">
            <v>0.77200000000000002</v>
          </cell>
        </row>
        <row r="134">
          <cell r="C134">
            <v>0.68</v>
          </cell>
          <cell r="D134">
            <v>0.78500000000000003</v>
          </cell>
        </row>
        <row r="135">
          <cell r="C135">
            <v>0.69</v>
          </cell>
          <cell r="D135">
            <v>0.79800000000000004</v>
          </cell>
        </row>
        <row r="136">
          <cell r="C136">
            <v>0.7</v>
          </cell>
          <cell r="D136">
            <v>0.81100000000000005</v>
          </cell>
        </row>
        <row r="137">
          <cell r="C137">
            <v>0.71</v>
          </cell>
          <cell r="D137">
            <v>0.82399999999999995</v>
          </cell>
        </row>
        <row r="138">
          <cell r="C138">
            <v>0.72</v>
          </cell>
          <cell r="D138">
            <v>0.83699999999999997</v>
          </cell>
        </row>
        <row r="139">
          <cell r="C139">
            <v>0.73</v>
          </cell>
          <cell r="D139">
            <v>0.84899999999999998</v>
          </cell>
        </row>
        <row r="140">
          <cell r="C140">
            <v>0.74</v>
          </cell>
          <cell r="D140">
            <v>0.86199999999999999</v>
          </cell>
        </row>
        <row r="141">
          <cell r="C141">
            <v>0.75</v>
          </cell>
          <cell r="D141">
            <v>0.875</v>
          </cell>
        </row>
        <row r="142">
          <cell r="C142">
            <v>0.76</v>
          </cell>
          <cell r="D142">
            <v>0.88200000000000001</v>
          </cell>
        </row>
        <row r="143">
          <cell r="C143">
            <v>0.77</v>
          </cell>
          <cell r="D143">
            <v>0.88900000000000001</v>
          </cell>
        </row>
        <row r="144">
          <cell r="C144">
            <v>0.78</v>
          </cell>
          <cell r="D144">
            <v>0.89700000000000002</v>
          </cell>
        </row>
        <row r="145">
          <cell r="C145">
            <v>0.79</v>
          </cell>
          <cell r="D145">
            <v>0.90400000000000003</v>
          </cell>
        </row>
        <row r="146">
          <cell r="C146">
            <v>0.8</v>
          </cell>
          <cell r="D146">
            <v>0.91100000000000003</v>
          </cell>
        </row>
        <row r="147">
          <cell r="C147">
            <v>0.81</v>
          </cell>
          <cell r="D147">
            <v>0.91800000000000004</v>
          </cell>
        </row>
        <row r="148">
          <cell r="C148">
            <v>0.82</v>
          </cell>
          <cell r="D148">
            <v>0.92600000000000005</v>
          </cell>
        </row>
        <row r="149">
          <cell r="C149">
            <v>0.83</v>
          </cell>
          <cell r="D149">
            <v>0.93</v>
          </cell>
        </row>
        <row r="150">
          <cell r="C150">
            <v>0.84</v>
          </cell>
          <cell r="D150">
            <v>0.93600000000000005</v>
          </cell>
        </row>
        <row r="151">
          <cell r="C151">
            <v>0.85</v>
          </cell>
          <cell r="D151">
            <v>0.94199999999999995</v>
          </cell>
        </row>
        <row r="152">
          <cell r="C152">
            <v>0.86</v>
          </cell>
          <cell r="D152">
            <v>0.94799999999999995</v>
          </cell>
        </row>
        <row r="153">
          <cell r="C153">
            <v>0.87</v>
          </cell>
          <cell r="D153">
            <v>0.95399999999999996</v>
          </cell>
        </row>
        <row r="154">
          <cell r="C154">
            <v>0.88</v>
          </cell>
          <cell r="D154">
            <v>0.96</v>
          </cell>
        </row>
        <row r="155">
          <cell r="C155">
            <v>0.89</v>
          </cell>
          <cell r="D155">
            <v>0.96399999999999997</v>
          </cell>
        </row>
        <row r="156">
          <cell r="C156">
            <v>0.9</v>
          </cell>
          <cell r="D156">
            <v>0.96799999999999997</v>
          </cell>
        </row>
        <row r="157">
          <cell r="C157">
            <v>0.91</v>
          </cell>
          <cell r="D157">
            <v>0.97199999999999998</v>
          </cell>
        </row>
        <row r="158">
          <cell r="C158">
            <v>0.92</v>
          </cell>
          <cell r="D158">
            <v>0.97599999999999998</v>
          </cell>
        </row>
        <row r="159">
          <cell r="C159">
            <v>0.93</v>
          </cell>
          <cell r="D159">
            <v>0.98</v>
          </cell>
        </row>
        <row r="160">
          <cell r="C160">
            <v>0.94</v>
          </cell>
          <cell r="D160">
            <v>0.98399999999999999</v>
          </cell>
        </row>
        <row r="161">
          <cell r="C161">
            <v>0.95</v>
          </cell>
          <cell r="D161">
            <v>0.98699999999999999</v>
          </cell>
        </row>
        <row r="162">
          <cell r="C162">
            <v>0.96</v>
          </cell>
          <cell r="D162">
            <v>0.98899999999999999</v>
          </cell>
        </row>
        <row r="163">
          <cell r="C163">
            <v>0.97</v>
          </cell>
          <cell r="D163">
            <v>0.99199999999999999</v>
          </cell>
        </row>
        <row r="164">
          <cell r="C164">
            <v>0.98</v>
          </cell>
          <cell r="D164">
            <v>0.995</v>
          </cell>
        </row>
        <row r="165">
          <cell r="C165">
            <v>0.99</v>
          </cell>
          <cell r="D165">
            <v>0.997</v>
          </cell>
        </row>
        <row r="166">
          <cell r="C166">
            <v>1</v>
          </cell>
          <cell r="D166">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B1:L46"/>
  <sheetViews>
    <sheetView tabSelected="1" zoomScale="106" zoomScaleNormal="145" zoomScaleSheetLayoutView="70" workbookViewId="0">
      <pane xSplit="8" ySplit="9" topLeftCell="I10" activePane="bottomRight" state="frozen"/>
      <selection pane="topRight" activeCell="G61" sqref="G61"/>
      <selection pane="bottomLeft" activeCell="G61" sqref="G61"/>
      <selection pane="bottomRight" activeCell="C30" sqref="C30"/>
    </sheetView>
  </sheetViews>
  <sheetFormatPr defaultColWidth="9.109375" defaultRowHeight="13.8"/>
  <cols>
    <col min="1" max="1" width="2" style="27" customWidth="1"/>
    <col min="2" max="2" width="3.5546875" style="27" customWidth="1"/>
    <col min="3" max="3" width="50.44140625" style="27" customWidth="1"/>
    <col min="4" max="4" width="2" style="27" customWidth="1"/>
    <col min="5" max="5" width="6.33203125" style="27" customWidth="1"/>
    <col min="6" max="6" width="7.44140625" style="27" customWidth="1"/>
    <col min="7" max="7" width="15.5546875" style="27" customWidth="1"/>
    <col min="8" max="8" width="1.33203125" style="27" customWidth="1"/>
    <col min="9" max="16384" width="9.109375" style="27"/>
  </cols>
  <sheetData>
    <row r="1" spans="2:8" ht="23.4">
      <c r="B1" s="52" t="s">
        <v>362</v>
      </c>
      <c r="C1" s="23"/>
      <c r="D1" s="23"/>
      <c r="E1" s="24"/>
      <c r="F1" s="25"/>
      <c r="G1" s="26"/>
      <c r="H1" s="102"/>
    </row>
    <row r="2" spans="2:8" ht="23.4">
      <c r="B2" s="299" t="s">
        <v>364</v>
      </c>
      <c r="C2"/>
      <c r="D2" s="23"/>
      <c r="E2" s="24"/>
      <c r="F2" s="25"/>
      <c r="G2" s="26"/>
      <c r="H2" s="102"/>
    </row>
    <row r="3" spans="2:8" ht="22.8">
      <c r="B3" s="41" t="s">
        <v>0</v>
      </c>
      <c r="C3" s="28"/>
      <c r="D3" s="64"/>
      <c r="F3" s="65"/>
      <c r="G3" s="112"/>
    </row>
    <row r="4" spans="2:8" ht="5.25" customHeight="1" thickBot="1">
      <c r="B4" s="29"/>
      <c r="C4" s="30"/>
      <c r="D4" s="30"/>
      <c r="E4" s="24"/>
      <c r="F4" s="25"/>
      <c r="G4" s="31"/>
      <c r="H4" s="32"/>
    </row>
    <row r="5" spans="2:8" ht="21" customHeight="1">
      <c r="B5" s="113"/>
      <c r="C5" s="114"/>
      <c r="D5" s="114"/>
      <c r="E5" s="115"/>
      <c r="F5" s="116"/>
      <c r="G5" s="384" t="s">
        <v>1</v>
      </c>
      <c r="H5" s="335"/>
    </row>
    <row r="6" spans="2:8" s="108" customFormat="1" ht="20.399999999999999" customHeight="1">
      <c r="B6" s="380" t="s">
        <v>2</v>
      </c>
      <c r="C6" s="381"/>
      <c r="D6" s="136"/>
      <c r="E6" s="117"/>
      <c r="F6" s="118"/>
      <c r="G6" s="385"/>
      <c r="H6" s="341"/>
    </row>
    <row r="7" spans="2:8" s="107" customFormat="1" ht="14.4">
      <c r="B7" s="135"/>
      <c r="C7" s="136"/>
      <c r="D7" s="136"/>
      <c r="E7" s="117"/>
      <c r="F7" s="119"/>
      <c r="G7" s="385"/>
      <c r="H7" s="342"/>
    </row>
    <row r="8" spans="2:8">
      <c r="B8" s="120"/>
      <c r="C8" s="312"/>
      <c r="D8" s="312"/>
      <c r="E8" s="382"/>
      <c r="F8" s="383"/>
      <c r="G8" s="121" t="s">
        <v>3</v>
      </c>
      <c r="H8" s="343"/>
    </row>
    <row r="9" spans="2:8" ht="6.75" customHeight="1">
      <c r="B9" s="33"/>
      <c r="C9" s="34"/>
      <c r="D9" s="34"/>
      <c r="E9" s="35"/>
      <c r="F9" s="36"/>
      <c r="G9" s="66"/>
      <c r="H9" s="336"/>
    </row>
    <row r="10" spans="2:8">
      <c r="B10" s="297"/>
      <c r="C10" s="42"/>
      <c r="D10" s="43"/>
      <c r="E10" s="44"/>
      <c r="F10" s="45"/>
      <c r="G10" s="66"/>
      <c r="H10" s="336"/>
    </row>
    <row r="11" spans="2:8" ht="6" customHeight="1">
      <c r="B11" s="298"/>
      <c r="C11" s="43"/>
      <c r="D11" s="43"/>
      <c r="E11" s="44"/>
      <c r="F11" s="45"/>
      <c r="G11" s="66"/>
      <c r="H11" s="336"/>
    </row>
    <row r="12" spans="2:8" ht="12.75" customHeight="1">
      <c r="B12" s="298">
        <v>2.1</v>
      </c>
      <c r="C12" s="43" t="s">
        <v>4</v>
      </c>
      <c r="D12" s="43"/>
      <c r="E12" s="46"/>
      <c r="F12" s="47"/>
      <c r="G12" s="66">
        <f>'Detailed 2.2'!F37+'Detailed 2.2'!F71+'Detailed 2.2'!F82+'Detailed 2.2'!F88+'Detailed 2.2'!F95+'Detailed 2.2'!F116+'Detailed 2.2'!F134</f>
        <v>0</v>
      </c>
      <c r="H12" s="336"/>
    </row>
    <row r="13" spans="2:8" ht="6" customHeight="1">
      <c r="B13" s="298"/>
      <c r="C13" s="48"/>
      <c r="D13" s="43"/>
      <c r="E13" s="46"/>
      <c r="F13" s="47"/>
      <c r="G13" s="66"/>
      <c r="H13" s="336"/>
    </row>
    <row r="14" spans="2:8" ht="6" customHeight="1">
      <c r="B14" s="296"/>
      <c r="C14" s="43"/>
      <c r="D14" s="43"/>
      <c r="E14" s="46"/>
      <c r="F14" s="45"/>
      <c r="G14" s="66"/>
      <c r="H14" s="337"/>
    </row>
    <row r="15" spans="2:8">
      <c r="B15" s="296"/>
      <c r="C15" s="43"/>
      <c r="D15" s="43"/>
      <c r="E15" s="46"/>
      <c r="F15" s="45"/>
      <c r="G15" s="67"/>
      <c r="H15" s="337"/>
    </row>
    <row r="16" spans="2:8">
      <c r="B16" s="296"/>
      <c r="C16" s="49" t="s">
        <v>5</v>
      </c>
      <c r="D16" s="49"/>
      <c r="E16" s="50"/>
      <c r="F16" s="51"/>
      <c r="G16" s="68">
        <f>SUM(G10:G14)</f>
        <v>0</v>
      </c>
      <c r="H16" s="338"/>
    </row>
    <row r="17" spans="2:8" ht="6" customHeight="1">
      <c r="B17" s="298"/>
      <c r="C17" s="43"/>
      <c r="D17" s="43"/>
      <c r="E17" s="44"/>
      <c r="F17" s="45"/>
      <c r="G17" s="66"/>
      <c r="H17" s="336"/>
    </row>
    <row r="18" spans="2:8" ht="6" customHeight="1">
      <c r="B18" s="296"/>
      <c r="C18" s="160"/>
      <c r="D18" s="160"/>
      <c r="E18" s="161"/>
      <c r="F18" s="47"/>
      <c r="G18" s="69"/>
      <c r="H18" s="336"/>
    </row>
    <row r="19" spans="2:8" ht="6" customHeight="1">
      <c r="B19" s="296"/>
      <c r="C19" s="160"/>
      <c r="D19" s="160"/>
      <c r="E19" s="161"/>
      <c r="F19" s="47"/>
      <c r="G19" s="66"/>
      <c r="H19" s="336"/>
    </row>
    <row r="20" spans="2:8">
      <c r="B20" s="296">
        <v>2.2999999999999998</v>
      </c>
      <c r="C20" s="160" t="s">
        <v>6</v>
      </c>
      <c r="D20" s="160"/>
      <c r="E20" s="161"/>
      <c r="F20" s="47"/>
      <c r="G20" s="66">
        <f>'2.3 Preliminaries'!$M$523</f>
        <v>0</v>
      </c>
      <c r="H20" s="336"/>
    </row>
    <row r="21" spans="2:8" ht="6" customHeight="1">
      <c r="B21" s="296"/>
      <c r="C21" s="160"/>
      <c r="D21" s="160"/>
      <c r="E21" s="161"/>
      <c r="F21" s="47"/>
      <c r="G21" s="69"/>
      <c r="H21" s="336"/>
    </row>
    <row r="22" spans="2:8" ht="5.25" customHeight="1">
      <c r="B22" s="296"/>
      <c r="C22" s="160"/>
      <c r="D22" s="160"/>
      <c r="E22" s="161"/>
      <c r="F22" s="47"/>
      <c r="G22" s="66"/>
      <c r="H22" s="336"/>
    </row>
    <row r="23" spans="2:8">
      <c r="B23" s="296"/>
      <c r="C23" s="49" t="s">
        <v>7</v>
      </c>
      <c r="D23" s="160"/>
      <c r="E23" s="161"/>
      <c r="F23" s="47"/>
      <c r="G23" s="68">
        <f>SUM(G16:G20)</f>
        <v>0</v>
      </c>
      <c r="H23" s="336"/>
    </row>
    <row r="24" spans="2:8" ht="6" customHeight="1">
      <c r="B24" s="296"/>
      <c r="C24" s="160"/>
      <c r="D24" s="160"/>
      <c r="E24" s="161"/>
      <c r="F24" s="47"/>
      <c r="G24" s="69"/>
      <c r="H24" s="336"/>
    </row>
    <row r="25" spans="2:8" ht="6" customHeight="1">
      <c r="B25" s="296"/>
      <c r="C25" s="160"/>
      <c r="D25" s="160"/>
      <c r="E25" s="161"/>
      <c r="F25" s="47"/>
      <c r="G25" s="66"/>
      <c r="H25" s="336"/>
    </row>
    <row r="26" spans="2:8">
      <c r="B26" s="296">
        <v>2.4</v>
      </c>
      <c r="C26" s="160" t="s">
        <v>411</v>
      </c>
      <c r="D26" s="162"/>
      <c r="E26" s="163"/>
      <c r="F26" s="122"/>
      <c r="G26" s="68">
        <f>'2.4 Other costs'!C54</f>
        <v>0</v>
      </c>
      <c r="H26" s="338"/>
    </row>
    <row r="27" spans="2:8" ht="6" customHeight="1">
      <c r="B27" s="296"/>
      <c r="C27" s="160"/>
      <c r="D27" s="160"/>
      <c r="E27" s="161"/>
      <c r="F27" s="47"/>
      <c r="G27" s="69"/>
      <c r="H27" s="336"/>
    </row>
    <row r="28" spans="2:8">
      <c r="B28" s="296"/>
      <c r="C28" s="160"/>
      <c r="D28" s="160"/>
      <c r="E28" s="161"/>
      <c r="F28" s="47"/>
      <c r="G28" s="66"/>
      <c r="H28" s="336"/>
    </row>
    <row r="29" spans="2:8">
      <c r="B29" s="296"/>
      <c r="C29" s="162" t="s">
        <v>8</v>
      </c>
      <c r="D29" s="162"/>
      <c r="E29" s="163"/>
      <c r="F29" s="122"/>
      <c r="G29" s="68">
        <f>SUM(G23:G27)</f>
        <v>0</v>
      </c>
      <c r="H29" s="338"/>
    </row>
    <row r="30" spans="2:8">
      <c r="B30" s="296"/>
      <c r="C30" s="162"/>
      <c r="D30" s="162"/>
      <c r="E30" s="163"/>
      <c r="F30" s="122"/>
      <c r="G30" s="68"/>
      <c r="H30" s="338"/>
    </row>
    <row r="31" spans="2:8">
      <c r="B31" s="296"/>
      <c r="C31" s="160" t="s">
        <v>9</v>
      </c>
      <c r="D31" s="160"/>
      <c r="E31" s="165" t="s">
        <v>10</v>
      </c>
      <c r="F31" s="25">
        <v>0</v>
      </c>
      <c r="G31" s="66">
        <f>(ROUND(G29*F31,-3))</f>
        <v>0</v>
      </c>
      <c r="H31" s="336"/>
    </row>
    <row r="32" spans="2:8">
      <c r="B32" s="296"/>
      <c r="C32" s="162"/>
      <c r="D32" s="162"/>
      <c r="E32" s="163"/>
      <c r="F32" s="122"/>
      <c r="G32" s="69"/>
      <c r="H32" s="338"/>
    </row>
    <row r="33" spans="2:12">
      <c r="B33" s="296"/>
      <c r="C33" s="160"/>
      <c r="D33" s="160"/>
      <c r="E33" s="161"/>
      <c r="F33" s="47"/>
      <c r="G33" s="66"/>
      <c r="H33" s="336"/>
    </row>
    <row r="34" spans="2:12">
      <c r="B34" s="296"/>
      <c r="C34" s="162" t="s">
        <v>8</v>
      </c>
      <c r="D34" s="162"/>
      <c r="E34" s="163"/>
      <c r="F34" s="122"/>
      <c r="G34" s="68">
        <f>SUM(G27:G32)</f>
        <v>0</v>
      </c>
      <c r="H34" s="338"/>
    </row>
    <row r="35" spans="2:12">
      <c r="B35" s="296"/>
      <c r="C35" s="162"/>
      <c r="D35" s="162"/>
      <c r="E35" s="163"/>
      <c r="F35" s="122"/>
      <c r="G35" s="68"/>
      <c r="H35" s="338"/>
    </row>
    <row r="36" spans="2:12">
      <c r="B36" s="296"/>
      <c r="C36" s="160" t="s">
        <v>11</v>
      </c>
      <c r="D36" s="160"/>
      <c r="E36" s="161"/>
      <c r="F36" s="25"/>
      <c r="G36" s="66"/>
      <c r="H36" s="336"/>
    </row>
    <row r="37" spans="2:12">
      <c r="B37" s="296">
        <v>2.5</v>
      </c>
      <c r="C37" s="164" t="s">
        <v>12</v>
      </c>
      <c r="D37" s="160"/>
      <c r="E37" s="165"/>
      <c r="F37" s="25"/>
      <c r="G37" s="66">
        <f>'2.5 Client Contingencies'!G124</f>
        <v>50000</v>
      </c>
      <c r="H37" s="336"/>
    </row>
    <row r="38" spans="2:12">
      <c r="B38" s="219"/>
      <c r="C38" s="160"/>
      <c r="D38" s="160"/>
      <c r="E38" s="161"/>
      <c r="F38" s="25"/>
      <c r="G38" s="69"/>
      <c r="H38" s="336"/>
    </row>
    <row r="39" spans="2:12">
      <c r="B39" s="219"/>
      <c r="C39" s="160"/>
      <c r="D39" s="160"/>
      <c r="E39" s="161"/>
      <c r="F39" s="25"/>
      <c r="G39" s="66"/>
      <c r="H39" s="336"/>
    </row>
    <row r="40" spans="2:12" ht="6" customHeight="1">
      <c r="B40" s="37"/>
      <c r="C40" s="123"/>
      <c r="D40" s="123"/>
      <c r="E40" s="124"/>
      <c r="F40" s="125"/>
      <c r="G40" s="70"/>
      <c r="H40" s="339"/>
    </row>
    <row r="41" spans="2:12" s="39" customFormat="1" ht="25.5" customHeight="1">
      <c r="B41" s="38"/>
      <c r="C41" s="379" t="s">
        <v>13</v>
      </c>
      <c r="D41" s="379"/>
      <c r="E41" s="379"/>
      <c r="F41" s="344" t="s">
        <v>3</v>
      </c>
      <c r="G41" s="345">
        <f>SUM(G34:G37)</f>
        <v>50000</v>
      </c>
      <c r="H41" s="338"/>
      <c r="L41" s="27"/>
    </row>
    <row r="42" spans="2:12" ht="6" customHeight="1" thickBot="1">
      <c r="B42" s="40"/>
      <c r="C42" s="126"/>
      <c r="D42" s="126"/>
      <c r="E42" s="127"/>
      <c r="F42" s="128"/>
      <c r="G42" s="71"/>
      <c r="H42" s="340"/>
    </row>
    <row r="43" spans="2:12" ht="6.75" customHeight="1">
      <c r="B43" s="109"/>
      <c r="C43" s="129"/>
      <c r="D43" s="129"/>
      <c r="E43" s="35"/>
      <c r="F43" s="25"/>
      <c r="G43" s="31"/>
      <c r="H43" s="32"/>
    </row>
    <row r="44" spans="2:12" s="34" customFormat="1" ht="14.4" hidden="1">
      <c r="B44" s="110"/>
      <c r="C44" s="130" t="s">
        <v>14</v>
      </c>
      <c r="D44" s="129"/>
      <c r="E44" s="35"/>
      <c r="F44" s="131"/>
      <c r="G44" s="111"/>
      <c r="H44" s="35"/>
    </row>
    <row r="45" spans="2:12" ht="14.4" hidden="1" customHeight="1">
      <c r="B45" s="109"/>
      <c r="C45" s="129"/>
      <c r="D45" s="129"/>
      <c r="E45" s="35"/>
      <c r="F45" s="25"/>
      <c r="G45" s="31"/>
      <c r="H45" s="32"/>
    </row>
    <row r="46" spans="2:12" ht="11.25" customHeight="1"/>
  </sheetData>
  <mergeCells count="4">
    <mergeCell ref="C41:E41"/>
    <mergeCell ref="B6:C6"/>
    <mergeCell ref="E8:F8"/>
    <mergeCell ref="G5:G7"/>
  </mergeCells>
  <printOptions horizontalCentered="1"/>
  <pageMargins left="0.31496062992125984" right="0.31496062992125984" top="0.35433070866141736" bottom="0.35433070866141736"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Q1052"/>
  <sheetViews>
    <sheetView showGridLines="0" showZeros="0" zoomScale="70" zoomScaleNormal="70" zoomScaleSheetLayoutView="90" workbookViewId="0">
      <pane xSplit="6" ySplit="7" topLeftCell="G51" activePane="bottomRight" state="frozen"/>
      <selection pane="topRight" activeCell="G61" sqref="G61"/>
      <selection pane="bottomLeft" activeCell="G61" sqref="G61"/>
      <selection pane="bottomRight" activeCell="B49" sqref="B49"/>
    </sheetView>
  </sheetViews>
  <sheetFormatPr defaultColWidth="9.109375" defaultRowHeight="13.2"/>
  <cols>
    <col min="1" max="1" width="10.33203125" style="9" customWidth="1"/>
    <col min="2" max="2" width="52.33203125" style="1" customWidth="1"/>
    <col min="3" max="3" width="9.6640625" style="2" customWidth="1"/>
    <col min="4" max="4" width="8.6640625" style="3" customWidth="1"/>
    <col min="5" max="5" width="14.5546875" style="4" customWidth="1"/>
    <col min="6" max="6" width="13.44140625" style="81" customWidth="1"/>
    <col min="7" max="7" width="2.109375" style="9" customWidth="1"/>
    <col min="8" max="8" width="1.109375" style="17" customWidth="1"/>
    <col min="9" max="11" width="11.88671875" style="9" customWidth="1"/>
    <col min="12" max="12" width="32.5546875" style="9" customWidth="1"/>
    <col min="13" max="13" width="12.33203125" style="17" customWidth="1"/>
    <col min="14" max="14" width="10" style="17" customWidth="1"/>
    <col min="15" max="15" width="10" style="9" customWidth="1"/>
    <col min="16" max="16" width="7" style="9" bestFit="1" customWidth="1"/>
    <col min="17" max="17" width="6.44140625" style="9" customWidth="1"/>
    <col min="18" max="16384" width="9.109375" style="9"/>
  </cols>
  <sheetData>
    <row r="1" spans="1:15" s="5" customFormat="1" ht="23.1" customHeight="1">
      <c r="A1" s="251" t="str">
        <f>'Main Summary'!B1</f>
        <v>Council of the Isles of Scilly</v>
      </c>
      <c r="B1" s="54"/>
      <c r="C1" s="2"/>
      <c r="D1" s="3"/>
      <c r="E1" s="4"/>
      <c r="F1" s="81"/>
      <c r="H1" s="94"/>
      <c r="L1" s="313"/>
      <c r="M1" s="314"/>
      <c r="N1" s="314"/>
      <c r="O1" s="313"/>
    </row>
    <row r="2" spans="1:15" s="5" customFormat="1" ht="21" customHeight="1">
      <c r="A2" s="299" t="str">
        <f>'Main Summary'!B2</f>
        <v>Ennor Farm Enabling Works</v>
      </c>
      <c r="B2" s="54"/>
      <c r="C2" s="6"/>
      <c r="D2" s="7"/>
      <c r="E2" s="6"/>
      <c r="F2" s="82"/>
      <c r="H2" s="94"/>
      <c r="L2" s="313"/>
      <c r="M2" s="314"/>
      <c r="N2" s="314"/>
      <c r="O2" s="315"/>
    </row>
    <row r="3" spans="1:15" s="8" customFormat="1" ht="17.399999999999999" customHeight="1">
      <c r="A3" s="252" t="str">
        <f>'Main Summary'!B3</f>
        <v>Contract Sum Analysis</v>
      </c>
      <c r="B3" s="1"/>
      <c r="C3" s="6" t="s">
        <v>21</v>
      </c>
      <c r="D3" s="7"/>
      <c r="E3" s="6"/>
      <c r="F3" s="82"/>
      <c r="G3" s="5"/>
      <c r="H3" s="94"/>
      <c r="I3" s="5"/>
      <c r="J3" s="5"/>
      <c r="K3" s="5"/>
      <c r="L3" s="313"/>
      <c r="M3" s="316"/>
      <c r="N3" s="316"/>
      <c r="O3" s="317"/>
    </row>
    <row r="4" spans="1:15" ht="13.8">
      <c r="A4" s="55">
        <v>2.2000000000000002</v>
      </c>
      <c r="B4" s="56" t="s">
        <v>22</v>
      </c>
      <c r="C4" s="10" t="s">
        <v>23</v>
      </c>
      <c r="D4" s="10">
        <f>SUM(D2:D3)</f>
        <v>0</v>
      </c>
      <c r="E4" s="72"/>
      <c r="F4" s="82"/>
      <c r="L4" s="318"/>
      <c r="M4" s="319"/>
      <c r="N4" s="319"/>
      <c r="O4" s="319"/>
    </row>
    <row r="5" spans="1:15" s="104" customFormat="1" ht="11.25" customHeight="1">
      <c r="B5" s="106"/>
      <c r="C5" s="103"/>
      <c r="E5" s="105"/>
      <c r="F5" s="103"/>
      <c r="H5" s="103"/>
      <c r="L5" s="321"/>
      <c r="M5" s="322"/>
      <c r="N5" s="322"/>
      <c r="O5" s="321"/>
    </row>
    <row r="6" spans="1:15" ht="12.75" customHeight="1">
      <c r="A6" s="391" t="s">
        <v>15</v>
      </c>
      <c r="B6" s="391" t="s">
        <v>16</v>
      </c>
      <c r="C6" s="389" t="s">
        <v>24</v>
      </c>
      <c r="D6" s="393" t="s">
        <v>25</v>
      </c>
      <c r="E6" s="395" t="s">
        <v>26</v>
      </c>
      <c r="F6" s="389" t="s">
        <v>27</v>
      </c>
      <c r="L6" s="320"/>
      <c r="M6" s="323"/>
      <c r="N6" s="323"/>
      <c r="O6" s="320"/>
    </row>
    <row r="7" spans="1:15" s="11" customFormat="1" ht="30.9" customHeight="1">
      <c r="A7" s="392"/>
      <c r="B7" s="392"/>
      <c r="C7" s="390"/>
      <c r="D7" s="394"/>
      <c r="E7" s="396"/>
      <c r="F7" s="390"/>
      <c r="H7" s="95"/>
      <c r="L7" s="324"/>
      <c r="M7" s="325"/>
      <c r="N7" s="325"/>
      <c r="O7" s="324"/>
    </row>
    <row r="8" spans="1:15" s="16" customFormat="1" ht="10.5" customHeight="1">
      <c r="A8" s="12"/>
      <c r="B8" s="12"/>
      <c r="C8" s="13"/>
      <c r="D8" s="14"/>
      <c r="E8" s="15"/>
      <c r="F8" s="83"/>
      <c r="H8" s="96"/>
      <c r="L8" s="324"/>
      <c r="M8" s="325"/>
      <c r="N8" s="325"/>
      <c r="O8" s="324"/>
    </row>
    <row r="9" spans="1:15" s="16" customFormat="1" ht="10.5" customHeight="1">
      <c r="A9" s="12"/>
      <c r="B9" s="386" t="s">
        <v>363</v>
      </c>
      <c r="C9" s="387"/>
      <c r="D9" s="387"/>
      <c r="E9" s="387"/>
      <c r="F9" s="388"/>
      <c r="H9" s="96"/>
      <c r="L9" s="324"/>
      <c r="M9" s="325"/>
      <c r="N9" s="325"/>
      <c r="O9" s="324"/>
    </row>
    <row r="10" spans="1:15" s="16" customFormat="1" ht="10.5" customHeight="1">
      <c r="A10" s="12"/>
      <c r="B10" s="386"/>
      <c r="C10" s="387"/>
      <c r="D10" s="387"/>
      <c r="E10" s="387"/>
      <c r="F10" s="388"/>
      <c r="H10" s="96"/>
      <c r="L10" s="324"/>
      <c r="M10" s="325"/>
      <c r="N10" s="325"/>
      <c r="O10" s="324"/>
    </row>
    <row r="11" spans="1:15" s="16" customFormat="1" ht="10.5" customHeight="1">
      <c r="A11" s="12"/>
      <c r="B11" s="386"/>
      <c r="C11" s="387"/>
      <c r="D11" s="387"/>
      <c r="E11" s="387"/>
      <c r="F11" s="388"/>
      <c r="H11" s="96"/>
      <c r="L11" s="324"/>
      <c r="M11" s="325"/>
      <c r="N11" s="325"/>
      <c r="O11" s="324"/>
    </row>
    <row r="12" spans="1:15" s="16" customFormat="1" ht="10.5" customHeight="1">
      <c r="A12" s="12"/>
      <c r="B12" s="386"/>
      <c r="C12" s="387"/>
      <c r="D12" s="387"/>
      <c r="E12" s="387"/>
      <c r="F12" s="388"/>
      <c r="H12" s="96"/>
      <c r="L12" s="324"/>
      <c r="M12" s="325"/>
      <c r="N12" s="325"/>
      <c r="O12" s="324"/>
    </row>
    <row r="13" spans="1:15" s="16" customFormat="1" ht="13.8" customHeight="1">
      <c r="A13" s="12"/>
      <c r="B13" s="386"/>
      <c r="C13" s="387"/>
      <c r="D13" s="387"/>
      <c r="E13" s="387"/>
      <c r="F13" s="388"/>
      <c r="H13" s="96"/>
      <c r="L13" s="324"/>
      <c r="M13" s="325"/>
      <c r="N13" s="325"/>
      <c r="O13" s="324"/>
    </row>
    <row r="14" spans="1:15" s="16" customFormat="1" ht="10.5" customHeight="1">
      <c r="A14" s="12"/>
      <c r="B14" s="346"/>
      <c r="C14" s="347"/>
      <c r="D14" s="347"/>
      <c r="E14" s="347"/>
      <c r="F14" s="348"/>
      <c r="H14" s="96"/>
      <c r="L14" s="324"/>
      <c r="M14" s="325"/>
      <c r="N14" s="325"/>
      <c r="O14" s="324"/>
    </row>
    <row r="15" spans="1:15" s="16" customFormat="1">
      <c r="A15" s="356">
        <v>8.1</v>
      </c>
      <c r="B15" s="149" t="s">
        <v>365</v>
      </c>
      <c r="C15" s="359"/>
      <c r="D15" s="366"/>
      <c r="E15" s="90"/>
      <c r="F15" s="83"/>
      <c r="H15" s="96"/>
      <c r="L15" s="324"/>
      <c r="M15" s="325"/>
      <c r="N15" s="325"/>
      <c r="O15" s="324"/>
    </row>
    <row r="16" spans="1:15" s="16" customFormat="1" ht="9" customHeight="1">
      <c r="A16" s="356"/>
      <c r="B16" s="365"/>
      <c r="C16" s="359"/>
      <c r="D16" s="366"/>
      <c r="E16" s="90"/>
      <c r="F16" s="83"/>
      <c r="H16" s="96"/>
      <c r="L16" s="324"/>
      <c r="M16" s="325"/>
      <c r="N16" s="325"/>
      <c r="O16" s="324"/>
    </row>
    <row r="17" spans="1:16" s="144" customFormat="1">
      <c r="A17" s="363" t="s">
        <v>28</v>
      </c>
      <c r="B17" s="148" t="s">
        <v>366</v>
      </c>
      <c r="C17" s="359"/>
      <c r="D17" s="357" t="s">
        <v>367</v>
      </c>
      <c r="E17" s="142"/>
      <c r="F17" s="143">
        <f>C17*E17</f>
        <v>0</v>
      </c>
      <c r="H17" s="145"/>
      <c r="L17" s="326"/>
      <c r="M17" s="327"/>
      <c r="N17" s="327"/>
      <c r="O17" s="326"/>
      <c r="P17" s="146"/>
    </row>
    <row r="18" spans="1:16" s="144" customFormat="1">
      <c r="A18" s="363"/>
      <c r="B18" s="148"/>
      <c r="C18" s="359"/>
      <c r="D18" s="367"/>
      <c r="E18" s="142"/>
      <c r="F18" s="143"/>
      <c r="H18" s="145"/>
      <c r="L18" s="326"/>
      <c r="M18" s="327"/>
      <c r="N18" s="327"/>
      <c r="O18" s="326"/>
      <c r="P18" s="146"/>
    </row>
    <row r="19" spans="1:16" s="144" customFormat="1">
      <c r="A19" s="363" t="s">
        <v>29</v>
      </c>
      <c r="B19" s="148" t="s">
        <v>368</v>
      </c>
      <c r="C19" s="359"/>
      <c r="D19" s="357" t="s">
        <v>367</v>
      </c>
      <c r="E19" s="142"/>
      <c r="F19" s="143"/>
      <c r="H19" s="145"/>
      <c r="L19" s="326"/>
      <c r="M19" s="327"/>
      <c r="N19" s="327"/>
      <c r="O19" s="326"/>
      <c r="P19" s="146"/>
    </row>
    <row r="20" spans="1:16" s="144" customFormat="1">
      <c r="A20" s="363"/>
      <c r="B20" s="148"/>
      <c r="C20" s="359"/>
      <c r="D20" s="357"/>
      <c r="E20" s="142"/>
      <c r="F20" s="143"/>
      <c r="H20" s="145"/>
      <c r="L20" s="326"/>
      <c r="M20" s="327"/>
      <c r="N20" s="327"/>
      <c r="O20" s="326"/>
      <c r="P20" s="146"/>
    </row>
    <row r="21" spans="1:16" s="144" customFormat="1">
      <c r="A21" s="363" t="s">
        <v>30</v>
      </c>
      <c r="B21" s="148" t="s">
        <v>369</v>
      </c>
      <c r="C21" s="359"/>
      <c r="D21" s="357" t="s">
        <v>367</v>
      </c>
      <c r="E21" s="142"/>
      <c r="F21" s="143"/>
      <c r="H21" s="145"/>
      <c r="L21" s="326"/>
      <c r="M21" s="327"/>
      <c r="N21" s="327"/>
      <c r="O21" s="326"/>
      <c r="P21" s="146"/>
    </row>
    <row r="22" spans="1:16" s="144" customFormat="1">
      <c r="A22" s="363"/>
      <c r="B22" s="148"/>
      <c r="C22" s="359"/>
      <c r="D22" s="357"/>
      <c r="E22" s="142"/>
      <c r="F22" s="143"/>
      <c r="H22" s="145"/>
      <c r="L22" s="326"/>
      <c r="M22" s="327"/>
      <c r="N22" s="327"/>
      <c r="O22" s="326"/>
      <c r="P22" s="146"/>
    </row>
    <row r="23" spans="1:16" s="144" customFormat="1">
      <c r="A23" s="363" t="s">
        <v>31</v>
      </c>
      <c r="B23" s="148" t="s">
        <v>386</v>
      </c>
      <c r="C23" s="359"/>
      <c r="D23" s="357" t="s">
        <v>367</v>
      </c>
      <c r="E23" s="142"/>
      <c r="F23" s="143"/>
      <c r="H23" s="145"/>
      <c r="L23" s="326"/>
      <c r="M23" s="327"/>
      <c r="N23" s="327"/>
      <c r="O23" s="326"/>
      <c r="P23" s="146"/>
    </row>
    <row r="24" spans="1:16" s="144" customFormat="1">
      <c r="A24" s="363"/>
      <c r="B24" s="148"/>
      <c r="C24" s="359"/>
      <c r="D24" s="357"/>
      <c r="E24" s="142"/>
      <c r="F24" s="143"/>
      <c r="H24" s="145"/>
      <c r="L24" s="326"/>
      <c r="M24" s="327"/>
      <c r="N24" s="327"/>
      <c r="O24" s="326"/>
      <c r="P24" s="146"/>
    </row>
    <row r="25" spans="1:16" s="144" customFormat="1">
      <c r="A25" s="363" t="s">
        <v>32</v>
      </c>
      <c r="B25" s="148" t="s">
        <v>370</v>
      </c>
      <c r="C25" s="359"/>
      <c r="D25" s="357" t="s">
        <v>371</v>
      </c>
      <c r="E25" s="142"/>
      <c r="F25" s="143"/>
      <c r="H25" s="145"/>
      <c r="L25" s="326"/>
      <c r="M25" s="327"/>
      <c r="N25" s="327"/>
      <c r="O25" s="326"/>
      <c r="P25" s="146"/>
    </row>
    <row r="26" spans="1:16" s="144" customFormat="1">
      <c r="A26" s="363"/>
      <c r="B26" s="148"/>
      <c r="C26" s="359"/>
      <c r="D26" s="357"/>
      <c r="E26" s="142"/>
      <c r="F26" s="143"/>
      <c r="H26" s="145"/>
      <c r="L26" s="326"/>
      <c r="M26" s="327"/>
      <c r="N26" s="327"/>
      <c r="O26" s="326"/>
      <c r="P26" s="146"/>
    </row>
    <row r="27" spans="1:16" s="144" customFormat="1">
      <c r="A27" s="363" t="s">
        <v>35</v>
      </c>
      <c r="B27" s="148" t="s">
        <v>407</v>
      </c>
      <c r="C27" s="359"/>
      <c r="D27" s="357" t="s">
        <v>372</v>
      </c>
      <c r="E27" s="142"/>
      <c r="F27" s="143"/>
      <c r="H27" s="145"/>
      <c r="L27" s="326"/>
      <c r="M27" s="327"/>
      <c r="N27" s="327"/>
      <c r="O27" s="326"/>
      <c r="P27" s="146"/>
    </row>
    <row r="28" spans="1:16" s="144" customFormat="1">
      <c r="A28" s="363"/>
      <c r="B28" s="148"/>
      <c r="C28" s="359"/>
      <c r="D28" s="357"/>
      <c r="E28" s="142"/>
      <c r="F28" s="143"/>
      <c r="H28" s="145"/>
      <c r="L28" s="326"/>
      <c r="M28" s="327"/>
      <c r="N28" s="327"/>
      <c r="O28" s="326"/>
      <c r="P28" s="146"/>
    </row>
    <row r="29" spans="1:16" s="144" customFormat="1">
      <c r="A29" s="363" t="s">
        <v>37</v>
      </c>
      <c r="B29" s="148" t="s">
        <v>408</v>
      </c>
      <c r="C29" s="359"/>
      <c r="D29" s="357" t="s">
        <v>372</v>
      </c>
      <c r="E29" s="142"/>
      <c r="F29" s="143"/>
      <c r="H29" s="145"/>
      <c r="L29" s="326"/>
      <c r="M29" s="327"/>
      <c r="N29" s="327"/>
      <c r="O29" s="326"/>
      <c r="P29" s="146"/>
    </row>
    <row r="30" spans="1:16" s="144" customFormat="1">
      <c r="A30" s="363"/>
      <c r="B30" s="148"/>
      <c r="C30" s="359"/>
      <c r="D30" s="357"/>
      <c r="E30" s="142"/>
      <c r="F30" s="143"/>
      <c r="H30" s="145"/>
      <c r="L30" s="326"/>
      <c r="M30" s="327"/>
      <c r="N30" s="327"/>
      <c r="O30" s="326"/>
      <c r="P30" s="146"/>
    </row>
    <row r="31" spans="1:16" s="144" customFormat="1">
      <c r="A31" s="363" t="s">
        <v>38</v>
      </c>
      <c r="B31" s="148" t="s">
        <v>373</v>
      </c>
      <c r="C31" s="362"/>
      <c r="D31" s="363" t="s">
        <v>367</v>
      </c>
      <c r="E31" s="142"/>
      <c r="F31" s="143"/>
      <c r="H31" s="145"/>
      <c r="L31" s="326"/>
      <c r="M31" s="327"/>
      <c r="N31" s="327"/>
      <c r="O31" s="326"/>
      <c r="P31" s="146"/>
    </row>
    <row r="32" spans="1:16" s="144" customFormat="1">
      <c r="A32" s="140"/>
      <c r="B32" s="147"/>
      <c r="C32" s="141"/>
      <c r="D32" s="140"/>
      <c r="E32" s="142"/>
      <c r="F32" s="143"/>
      <c r="H32" s="145"/>
      <c r="L32" s="326"/>
      <c r="M32" s="327"/>
      <c r="N32" s="327"/>
      <c r="O32" s="326"/>
      <c r="P32" s="146"/>
    </row>
    <row r="33" spans="1:15" ht="10.5" customHeight="1">
      <c r="A33" s="86" t="s">
        <v>39</v>
      </c>
      <c r="B33" s="138" t="s">
        <v>33</v>
      </c>
      <c r="C33" s="80"/>
      <c r="D33" s="86"/>
      <c r="E33" s="87"/>
      <c r="F33" s="74"/>
      <c r="G33" s="17"/>
      <c r="I33" s="17"/>
      <c r="J33" s="17"/>
      <c r="K33" s="17"/>
      <c r="L33" s="320"/>
      <c r="M33" s="323"/>
      <c r="N33" s="323"/>
      <c r="O33" s="320"/>
    </row>
    <row r="34" spans="1:15" ht="10.5" customHeight="1">
      <c r="A34" s="86"/>
      <c r="B34" s="138"/>
      <c r="C34" s="80"/>
      <c r="D34" s="86"/>
      <c r="E34" s="87"/>
      <c r="F34" s="74"/>
      <c r="G34" s="17"/>
      <c r="I34" s="17"/>
      <c r="J34" s="17"/>
      <c r="K34" s="17"/>
      <c r="L34" s="320"/>
      <c r="M34" s="323"/>
      <c r="N34" s="323"/>
      <c r="O34" s="320"/>
    </row>
    <row r="35" spans="1:15" ht="10.5" customHeight="1">
      <c r="A35" s="86"/>
      <c r="B35" s="148"/>
      <c r="C35" s="80"/>
      <c r="D35" s="86"/>
      <c r="E35" s="87"/>
      <c r="F35" s="74"/>
      <c r="G35" s="17"/>
      <c r="I35" s="17"/>
      <c r="J35" s="17"/>
      <c r="K35" s="17"/>
      <c r="L35" s="320"/>
      <c r="M35" s="323"/>
      <c r="N35" s="323"/>
      <c r="O35" s="320"/>
    </row>
    <row r="36" spans="1:15">
      <c r="A36" s="86"/>
      <c r="B36" s="147"/>
      <c r="C36" s="80"/>
      <c r="D36" s="86"/>
      <c r="E36" s="87"/>
      <c r="F36" s="75"/>
      <c r="G36" s="17"/>
      <c r="I36" s="17"/>
      <c r="J36" s="17"/>
      <c r="K36" s="17"/>
      <c r="L36" s="320"/>
      <c r="M36" s="323"/>
      <c r="N36" s="323"/>
      <c r="O36" s="320"/>
    </row>
    <row r="37" spans="1:15">
      <c r="A37" s="61"/>
      <c r="B37" s="147"/>
      <c r="C37" s="57"/>
      <c r="D37" s="58"/>
      <c r="E37" s="88" t="s">
        <v>34</v>
      </c>
      <c r="F37" s="76">
        <f>SUM(F17:F36)</f>
        <v>0</v>
      </c>
      <c r="L37" s="320"/>
      <c r="M37" s="323"/>
      <c r="N37" s="323"/>
      <c r="O37" s="320"/>
    </row>
    <row r="38" spans="1:15">
      <c r="A38" s="59"/>
      <c r="B38" s="149"/>
      <c r="C38" s="60"/>
      <c r="D38" s="61"/>
      <c r="E38" s="62"/>
      <c r="F38" s="77"/>
      <c r="L38" s="320"/>
      <c r="M38" s="323"/>
      <c r="N38" s="323"/>
      <c r="O38" s="320"/>
    </row>
    <row r="39" spans="1:15">
      <c r="A39" s="59"/>
      <c r="B39" s="138"/>
      <c r="C39" s="79"/>
      <c r="D39" s="89"/>
      <c r="E39" s="90"/>
      <c r="F39" s="83"/>
      <c r="L39" s="328"/>
      <c r="M39" s="323"/>
      <c r="N39" s="323"/>
      <c r="O39" s="320"/>
    </row>
    <row r="40" spans="1:15">
      <c r="A40" s="356">
        <v>8.1999999999999993</v>
      </c>
      <c r="B40" s="149" t="s">
        <v>374</v>
      </c>
      <c r="C40" s="355"/>
      <c r="D40" s="369"/>
      <c r="E40" s="90"/>
      <c r="F40" s="91"/>
      <c r="L40" s="328"/>
      <c r="M40" s="323"/>
      <c r="N40" s="323"/>
      <c r="O40" s="320"/>
    </row>
    <row r="41" spans="1:15">
      <c r="A41" s="356"/>
      <c r="B41" s="358"/>
      <c r="C41" s="355"/>
      <c r="D41" s="369"/>
      <c r="E41" s="90"/>
      <c r="F41" s="91"/>
      <c r="L41" s="328"/>
      <c r="M41" s="323"/>
      <c r="N41" s="323"/>
      <c r="O41" s="320"/>
    </row>
    <row r="42" spans="1:15" ht="26.4">
      <c r="A42" s="363" t="s">
        <v>28</v>
      </c>
      <c r="B42" s="148" t="s">
        <v>400</v>
      </c>
      <c r="C42" s="362"/>
      <c r="D42" s="368" t="s">
        <v>371</v>
      </c>
      <c r="E42" s="90"/>
      <c r="F42" s="91"/>
      <c r="L42" s="328"/>
      <c r="M42" s="323"/>
      <c r="N42" s="323"/>
      <c r="O42" s="320"/>
    </row>
    <row r="43" spans="1:15">
      <c r="A43" s="363"/>
      <c r="B43" s="148"/>
      <c r="C43" s="362"/>
      <c r="D43" s="368"/>
      <c r="E43" s="90"/>
      <c r="F43" s="91"/>
      <c r="L43" s="328"/>
      <c r="M43" s="323"/>
      <c r="N43" s="323"/>
      <c r="O43" s="320"/>
    </row>
    <row r="44" spans="1:15" ht="26.4">
      <c r="A44" s="363" t="s">
        <v>29</v>
      </c>
      <c r="B44" s="148" t="s">
        <v>401</v>
      </c>
      <c r="C44" s="362"/>
      <c r="D44" s="368" t="s">
        <v>371</v>
      </c>
      <c r="E44" s="90"/>
      <c r="F44" s="91"/>
      <c r="L44" s="328"/>
      <c r="M44" s="323"/>
      <c r="N44" s="323"/>
      <c r="O44" s="320"/>
    </row>
    <row r="45" spans="1:15">
      <c r="A45" s="363"/>
      <c r="B45" s="148"/>
      <c r="C45" s="362"/>
      <c r="D45" s="368"/>
      <c r="E45" s="90"/>
      <c r="F45" s="91"/>
      <c r="L45" s="328"/>
      <c r="M45" s="323"/>
      <c r="N45" s="323"/>
      <c r="O45" s="320"/>
    </row>
    <row r="46" spans="1:15" ht="26.4">
      <c r="A46" s="363" t="s">
        <v>30</v>
      </c>
      <c r="B46" s="148" t="s">
        <v>402</v>
      </c>
      <c r="C46" s="362"/>
      <c r="D46" s="368" t="s">
        <v>371</v>
      </c>
      <c r="E46" s="90"/>
      <c r="F46" s="91"/>
      <c r="L46" s="328"/>
      <c r="M46" s="323"/>
      <c r="N46" s="323"/>
      <c r="O46" s="320"/>
    </row>
    <row r="47" spans="1:15">
      <c r="A47" s="363"/>
      <c r="B47" s="148"/>
      <c r="C47" s="362"/>
      <c r="D47" s="368"/>
      <c r="E47" s="90"/>
      <c r="F47" s="91"/>
      <c r="L47" s="328"/>
      <c r="M47" s="323"/>
      <c r="N47" s="323"/>
      <c r="O47" s="320"/>
    </row>
    <row r="48" spans="1:15">
      <c r="A48" s="363" t="s">
        <v>31</v>
      </c>
      <c r="B48" s="148" t="s">
        <v>375</v>
      </c>
      <c r="C48" s="362"/>
      <c r="D48" s="368" t="s">
        <v>371</v>
      </c>
      <c r="E48" s="90"/>
      <c r="F48" s="91"/>
      <c r="L48" s="328"/>
      <c r="M48" s="323"/>
      <c r="N48" s="323"/>
      <c r="O48" s="320"/>
    </row>
    <row r="49" spans="1:15">
      <c r="A49" s="357"/>
      <c r="B49" s="148"/>
      <c r="C49" s="359"/>
      <c r="D49" s="370"/>
      <c r="E49" s="90"/>
      <c r="F49" s="91"/>
      <c r="L49" s="328"/>
      <c r="M49" s="323"/>
      <c r="N49" s="323"/>
      <c r="O49" s="320"/>
    </row>
    <row r="50" spans="1:15">
      <c r="A50" s="357" t="s">
        <v>32</v>
      </c>
      <c r="B50" s="148" t="s">
        <v>376</v>
      </c>
      <c r="C50" s="359"/>
      <c r="D50" s="370" t="s">
        <v>41</v>
      </c>
      <c r="E50" s="90"/>
      <c r="F50" s="91"/>
      <c r="L50" s="328"/>
      <c r="M50" s="323"/>
      <c r="N50" s="323"/>
      <c r="O50" s="320"/>
    </row>
    <row r="51" spans="1:15">
      <c r="A51" s="357"/>
      <c r="B51" s="148"/>
      <c r="C51" s="359"/>
      <c r="D51" s="370"/>
      <c r="E51" s="90"/>
      <c r="F51" s="91"/>
      <c r="L51" s="328"/>
      <c r="M51" s="323"/>
      <c r="N51" s="323"/>
      <c r="O51" s="320"/>
    </row>
    <row r="52" spans="1:15">
      <c r="A52" s="357" t="s">
        <v>35</v>
      </c>
      <c r="B52" s="148" t="s">
        <v>403</v>
      </c>
      <c r="C52" s="359"/>
      <c r="D52" s="370"/>
      <c r="E52" s="90"/>
      <c r="F52" s="91"/>
      <c r="L52" s="328"/>
      <c r="M52" s="323"/>
      <c r="N52" s="323"/>
      <c r="O52" s="320"/>
    </row>
    <row r="53" spans="1:15">
      <c r="A53" s="357"/>
      <c r="B53" s="148"/>
      <c r="C53" s="359"/>
      <c r="D53" s="370"/>
      <c r="E53" s="90"/>
      <c r="F53" s="91"/>
      <c r="L53" s="328"/>
      <c r="M53" s="323"/>
      <c r="N53" s="323"/>
      <c r="O53" s="320"/>
    </row>
    <row r="54" spans="1:15">
      <c r="A54" s="357" t="s">
        <v>37</v>
      </c>
      <c r="B54" s="148" t="s">
        <v>377</v>
      </c>
      <c r="C54" s="359"/>
      <c r="D54" s="370" t="s">
        <v>41</v>
      </c>
      <c r="E54" s="90"/>
      <c r="F54" s="91"/>
      <c r="L54" s="328"/>
      <c r="M54" s="323"/>
      <c r="N54" s="323"/>
      <c r="O54" s="320"/>
    </row>
    <row r="55" spans="1:15">
      <c r="A55" s="357"/>
      <c r="B55" s="148"/>
      <c r="C55" s="359"/>
      <c r="D55" s="370"/>
      <c r="E55" s="90"/>
      <c r="F55" s="91"/>
      <c r="L55" s="328"/>
      <c r="M55" s="323"/>
      <c r="N55" s="323"/>
      <c r="O55" s="320"/>
    </row>
    <row r="56" spans="1:15">
      <c r="A56" s="357" t="s">
        <v>38</v>
      </c>
      <c r="B56" s="148" t="s">
        <v>378</v>
      </c>
      <c r="C56" s="359"/>
      <c r="D56" s="370" t="s">
        <v>41</v>
      </c>
      <c r="E56" s="90"/>
      <c r="F56" s="91"/>
      <c r="L56" s="328"/>
      <c r="M56" s="323"/>
      <c r="N56" s="323"/>
      <c r="O56" s="320"/>
    </row>
    <row r="57" spans="1:15">
      <c r="A57" s="357"/>
      <c r="B57" s="148"/>
      <c r="C57" s="359"/>
      <c r="D57" s="370"/>
      <c r="E57" s="90"/>
      <c r="F57" s="91"/>
      <c r="L57" s="328"/>
      <c r="M57" s="323"/>
      <c r="N57" s="323"/>
      <c r="O57" s="320"/>
    </row>
    <row r="58" spans="1:15">
      <c r="A58" s="357" t="s">
        <v>39</v>
      </c>
      <c r="B58" s="148" t="s">
        <v>379</v>
      </c>
      <c r="C58" s="359"/>
      <c r="D58" s="370" t="s">
        <v>41</v>
      </c>
      <c r="E58" s="90"/>
      <c r="F58" s="91"/>
      <c r="L58" s="328"/>
      <c r="M58" s="323"/>
      <c r="N58" s="323"/>
      <c r="O58" s="320"/>
    </row>
    <row r="59" spans="1:15">
      <c r="A59" s="357"/>
      <c r="B59" s="148"/>
      <c r="C59" s="359"/>
      <c r="D59" s="370"/>
      <c r="E59" s="90"/>
      <c r="F59" s="91"/>
      <c r="L59" s="328"/>
      <c r="M59" s="323"/>
      <c r="N59" s="323"/>
      <c r="O59" s="320"/>
    </row>
    <row r="60" spans="1:15">
      <c r="A60" s="357" t="s">
        <v>40</v>
      </c>
      <c r="B60" s="148" t="s">
        <v>380</v>
      </c>
      <c r="C60" s="361"/>
      <c r="D60" s="370" t="s">
        <v>381</v>
      </c>
      <c r="E60" s="90"/>
      <c r="F60" s="91"/>
      <c r="L60" s="328"/>
      <c r="M60" s="323"/>
      <c r="N60" s="323"/>
      <c r="O60" s="320"/>
    </row>
    <row r="61" spans="1:15">
      <c r="A61" s="61"/>
      <c r="B61" s="148"/>
      <c r="C61" s="79"/>
      <c r="D61" s="89"/>
      <c r="E61" s="90"/>
      <c r="F61" s="91"/>
      <c r="L61" s="328"/>
      <c r="M61" s="323"/>
      <c r="N61" s="323"/>
      <c r="O61" s="320"/>
    </row>
    <row r="62" spans="1:15">
      <c r="A62" s="61" t="s">
        <v>404</v>
      </c>
      <c r="B62" s="148" t="s">
        <v>405</v>
      </c>
      <c r="C62" s="79"/>
      <c r="D62" s="86" t="s">
        <v>367</v>
      </c>
      <c r="E62" s="90"/>
      <c r="F62" s="91"/>
      <c r="L62" s="328"/>
      <c r="M62" s="323"/>
      <c r="N62" s="323"/>
      <c r="O62" s="320"/>
    </row>
    <row r="63" spans="1:15">
      <c r="A63" s="61"/>
      <c r="B63" s="148"/>
      <c r="C63" s="79"/>
      <c r="D63" s="89"/>
      <c r="E63" s="90"/>
      <c r="F63" s="91"/>
      <c r="L63" s="328"/>
      <c r="M63" s="323"/>
      <c r="N63" s="323"/>
      <c r="O63" s="320"/>
    </row>
    <row r="64" spans="1:15">
      <c r="A64" s="58" t="s">
        <v>406</v>
      </c>
      <c r="B64" s="138" t="s">
        <v>36</v>
      </c>
      <c r="C64" s="79"/>
      <c r="D64" s="89"/>
      <c r="E64" s="90"/>
      <c r="F64" s="91"/>
      <c r="L64" s="328"/>
      <c r="M64" s="323"/>
      <c r="N64" s="323"/>
      <c r="O64" s="320"/>
    </row>
    <row r="65" spans="1:17">
      <c r="A65" s="59"/>
      <c r="B65" s="148"/>
      <c r="C65" s="79"/>
      <c r="D65" s="89"/>
      <c r="E65" s="90"/>
      <c r="F65" s="91"/>
      <c r="L65" s="328"/>
      <c r="M65" s="323"/>
      <c r="N65" s="323"/>
      <c r="O65" s="320"/>
    </row>
    <row r="66" spans="1:17">
      <c r="A66" s="59"/>
      <c r="B66" s="148"/>
      <c r="C66" s="79"/>
      <c r="D66" s="89"/>
      <c r="E66" s="90"/>
      <c r="F66" s="91"/>
      <c r="L66" s="328"/>
      <c r="M66" s="323"/>
      <c r="N66" s="323"/>
      <c r="O66" s="320"/>
    </row>
    <row r="67" spans="1:17">
      <c r="A67" s="59"/>
      <c r="B67" s="148"/>
      <c r="C67" s="79"/>
      <c r="D67" s="89"/>
      <c r="E67" s="90"/>
      <c r="F67" s="91"/>
      <c r="L67" s="328"/>
      <c r="M67" s="323"/>
      <c r="N67" s="323"/>
      <c r="O67" s="320"/>
    </row>
    <row r="68" spans="1:17">
      <c r="A68" s="61"/>
      <c r="B68" s="9"/>
      <c r="C68" s="80"/>
      <c r="D68" s="61"/>
      <c r="E68" s="87"/>
      <c r="F68" s="143">
        <f t="shared" ref="F68:F69" si="0">C68*E68</f>
        <v>0</v>
      </c>
      <c r="L68" s="328"/>
      <c r="M68" s="323"/>
      <c r="N68" s="323"/>
      <c r="O68" s="320"/>
    </row>
    <row r="69" spans="1:17">
      <c r="A69" s="61"/>
      <c r="B69" s="150"/>
      <c r="C69" s="80"/>
      <c r="D69" s="61"/>
      <c r="E69" s="87"/>
      <c r="F69" s="143">
        <f t="shared" si="0"/>
        <v>0</v>
      </c>
      <c r="L69" s="328"/>
      <c r="M69" s="323"/>
      <c r="N69" s="323"/>
      <c r="O69" s="320"/>
    </row>
    <row r="70" spans="1:17">
      <c r="A70" s="59"/>
      <c r="B70" s="149"/>
      <c r="C70" s="60"/>
      <c r="D70" s="61"/>
      <c r="E70" s="62"/>
      <c r="F70" s="99"/>
      <c r="G70" s="17"/>
      <c r="I70" s="17"/>
      <c r="J70" s="17"/>
      <c r="K70" s="17"/>
      <c r="L70" s="320"/>
      <c r="M70" s="323"/>
      <c r="N70" s="323"/>
      <c r="O70" s="320"/>
    </row>
    <row r="71" spans="1:17">
      <c r="A71" s="63"/>
      <c r="B71" s="147"/>
      <c r="C71" s="57"/>
      <c r="D71" s="58"/>
      <c r="E71" s="88" t="s">
        <v>34</v>
      </c>
      <c r="F71" s="76">
        <f>SUM(F40:F69)</f>
        <v>0</v>
      </c>
      <c r="L71" s="320"/>
      <c r="M71" s="323"/>
      <c r="N71" s="323"/>
      <c r="O71" s="320"/>
    </row>
    <row r="72" spans="1:17">
      <c r="A72" s="59"/>
      <c r="B72" s="149"/>
      <c r="C72" s="60"/>
      <c r="D72" s="61"/>
      <c r="E72" s="62"/>
      <c r="F72" s="100"/>
      <c r="L72" s="320"/>
      <c r="M72" s="323"/>
      <c r="N72" s="323"/>
      <c r="O72" s="320"/>
    </row>
    <row r="73" spans="1:17" ht="9.75" customHeight="1">
      <c r="A73" s="63"/>
      <c r="B73" s="147"/>
      <c r="C73" s="60"/>
      <c r="D73" s="61"/>
      <c r="E73" s="62"/>
      <c r="F73" s="84"/>
      <c r="L73" s="320"/>
      <c r="M73" s="323"/>
      <c r="N73" s="323"/>
      <c r="O73" s="320"/>
    </row>
    <row r="74" spans="1:17">
      <c r="A74" s="356">
        <v>8.3000000000000007</v>
      </c>
      <c r="B74" s="149" t="s">
        <v>382</v>
      </c>
      <c r="C74" s="359"/>
      <c r="D74" s="357"/>
      <c r="E74" s="360"/>
      <c r="F74" s="84"/>
      <c r="L74" s="320"/>
      <c r="M74" s="323"/>
      <c r="N74" s="323"/>
      <c r="O74" s="320"/>
    </row>
    <row r="75" spans="1:17">
      <c r="A75" s="356"/>
      <c r="B75" s="354"/>
      <c r="C75" s="359"/>
      <c r="D75" s="357"/>
      <c r="E75" s="360"/>
      <c r="F75" s="84"/>
      <c r="L75" s="320"/>
      <c r="M75" s="323"/>
      <c r="N75" s="323"/>
      <c r="O75" s="320"/>
    </row>
    <row r="76" spans="1:17">
      <c r="A76" s="378" t="s">
        <v>28</v>
      </c>
      <c r="B76" s="148" t="s">
        <v>387</v>
      </c>
      <c r="C76" s="359"/>
      <c r="D76" s="359" t="s">
        <v>371</v>
      </c>
      <c r="E76" s="364"/>
      <c r="F76" s="84"/>
      <c r="L76" s="320"/>
      <c r="M76" s="323"/>
      <c r="N76" s="323"/>
      <c r="O76" s="320"/>
    </row>
    <row r="77" spans="1:17">
      <c r="A77" s="378"/>
      <c r="B77" s="148"/>
      <c r="C77" s="359"/>
      <c r="D77" s="359"/>
      <c r="E77" s="359"/>
      <c r="F77" s="84"/>
      <c r="L77" s="320"/>
      <c r="M77" s="323"/>
      <c r="N77" s="323"/>
      <c r="O77" s="320"/>
    </row>
    <row r="78" spans="1:17">
      <c r="A78" s="378" t="s">
        <v>29</v>
      </c>
      <c r="B78" s="148" t="s">
        <v>388</v>
      </c>
      <c r="C78" s="362"/>
      <c r="D78" s="363" t="s">
        <v>371</v>
      </c>
      <c r="E78" s="364"/>
      <c r="F78" s="84"/>
      <c r="L78" s="320"/>
      <c r="M78" s="323"/>
      <c r="N78" s="323"/>
      <c r="O78" s="320"/>
    </row>
    <row r="79" spans="1:17">
      <c r="A79" s="357"/>
      <c r="B79" s="371"/>
      <c r="C79" s="362"/>
      <c r="D79" s="363"/>
      <c r="E79" s="364"/>
      <c r="F79" s="84"/>
      <c r="L79" s="320"/>
      <c r="M79" s="323"/>
      <c r="N79" s="323"/>
      <c r="O79" s="320"/>
    </row>
    <row r="80" spans="1:17">
      <c r="A80" s="89" t="s">
        <v>30</v>
      </c>
      <c r="B80" s="138" t="s">
        <v>33</v>
      </c>
      <c r="C80" s="60"/>
      <c r="D80" s="61"/>
      <c r="E80" s="62"/>
      <c r="F80" s="73"/>
      <c r="L80" s="320"/>
      <c r="M80" s="323"/>
      <c r="N80" s="323"/>
      <c r="O80" s="323"/>
      <c r="P80" s="17"/>
      <c r="Q80" s="17"/>
    </row>
    <row r="81" spans="1:17">
      <c r="A81" s="63"/>
      <c r="B81" s="147"/>
      <c r="C81" s="60"/>
      <c r="D81" s="61"/>
      <c r="E81" s="62"/>
      <c r="F81" s="99"/>
      <c r="G81" s="17"/>
      <c r="I81" s="17"/>
      <c r="J81" s="17"/>
      <c r="K81" s="17"/>
      <c r="L81" s="320"/>
      <c r="M81" s="323"/>
      <c r="N81" s="323"/>
      <c r="O81" s="323"/>
      <c r="P81" s="17"/>
      <c r="Q81" s="17"/>
    </row>
    <row r="82" spans="1:17">
      <c r="A82" s="59"/>
      <c r="B82" s="149"/>
      <c r="C82" s="57"/>
      <c r="D82" s="58"/>
      <c r="E82" s="88" t="s">
        <v>34</v>
      </c>
      <c r="F82" s="76">
        <f>SUM(F75:F80)</f>
        <v>0</v>
      </c>
      <c r="L82" s="320"/>
      <c r="M82" s="323"/>
      <c r="N82" s="323"/>
      <c r="O82" s="323"/>
      <c r="P82" s="17"/>
      <c r="Q82" s="17"/>
    </row>
    <row r="83" spans="1:17">
      <c r="A83" s="63"/>
      <c r="B83" s="147"/>
      <c r="C83" s="60"/>
      <c r="D83" s="61"/>
      <c r="E83" s="62"/>
      <c r="F83" s="100"/>
      <c r="L83" s="320"/>
      <c r="M83" s="323"/>
      <c r="N83" s="323"/>
      <c r="O83" s="323"/>
      <c r="P83" s="17"/>
      <c r="Q83" s="17"/>
    </row>
    <row r="84" spans="1:17">
      <c r="A84" s="356">
        <v>8.4</v>
      </c>
      <c r="B84" s="149" t="s">
        <v>383</v>
      </c>
      <c r="C84" s="359"/>
      <c r="D84" s="357"/>
      <c r="E84" s="62"/>
      <c r="F84" s="78"/>
      <c r="L84" s="320"/>
      <c r="M84" s="323"/>
      <c r="N84" s="323"/>
      <c r="O84" s="323"/>
      <c r="P84" s="17"/>
      <c r="Q84" s="17"/>
    </row>
    <row r="85" spans="1:17" ht="9.75" customHeight="1">
      <c r="A85" s="356"/>
      <c r="B85" s="354"/>
      <c r="C85" s="359"/>
      <c r="D85" s="357"/>
      <c r="E85" s="62"/>
      <c r="F85" s="78"/>
      <c r="L85" s="320"/>
      <c r="M85" s="323"/>
      <c r="N85" s="323"/>
      <c r="O85" s="323"/>
      <c r="P85" s="17"/>
      <c r="Q85" s="17"/>
    </row>
    <row r="86" spans="1:17">
      <c r="A86" s="86" t="s">
        <v>28</v>
      </c>
      <c r="B86" s="138" t="s">
        <v>33</v>
      </c>
      <c r="C86" s="359"/>
      <c r="D86" s="357"/>
      <c r="E86" s="62"/>
      <c r="F86" s="78"/>
      <c r="L86" s="320"/>
      <c r="M86" s="323"/>
      <c r="N86" s="323"/>
      <c r="O86" s="320"/>
    </row>
    <row r="87" spans="1:17">
      <c r="A87" s="59"/>
      <c r="B87" s="147"/>
      <c r="C87" s="60"/>
      <c r="D87" s="61"/>
      <c r="E87" s="62"/>
      <c r="F87" s="75"/>
      <c r="G87" s="17"/>
      <c r="I87" s="17"/>
      <c r="J87" s="17"/>
      <c r="K87" s="17"/>
      <c r="L87" s="320"/>
      <c r="M87" s="323"/>
      <c r="N87" s="323"/>
      <c r="O87" s="320"/>
    </row>
    <row r="88" spans="1:17">
      <c r="A88" s="63"/>
      <c r="B88" s="149"/>
      <c r="C88" s="57"/>
      <c r="D88" s="58"/>
      <c r="E88" s="88" t="s">
        <v>34</v>
      </c>
      <c r="F88" s="76">
        <f>SUM(F86:F87)</f>
        <v>0</v>
      </c>
      <c r="L88" s="320"/>
      <c r="M88" s="323"/>
      <c r="N88" s="323"/>
      <c r="O88" s="320"/>
    </row>
    <row r="89" spans="1:17" ht="8.25" customHeight="1">
      <c r="A89" s="63"/>
      <c r="B89" s="147"/>
      <c r="C89" s="57"/>
      <c r="D89" s="58"/>
      <c r="E89" s="62"/>
      <c r="F89" s="77"/>
      <c r="L89" s="320"/>
      <c r="M89" s="323"/>
      <c r="N89" s="323"/>
      <c r="O89" s="320"/>
    </row>
    <row r="90" spans="1:17" ht="12" customHeight="1">
      <c r="A90" s="59"/>
      <c r="B90" s="149"/>
      <c r="C90" s="57"/>
      <c r="D90" s="58"/>
      <c r="E90" s="62"/>
      <c r="F90" s="78"/>
      <c r="L90" s="320"/>
      <c r="M90" s="323"/>
      <c r="N90" s="323"/>
      <c r="O90" s="320"/>
    </row>
    <row r="91" spans="1:17">
      <c r="A91" s="356">
        <v>8.5</v>
      </c>
      <c r="B91" s="149" t="s">
        <v>384</v>
      </c>
      <c r="C91" s="359"/>
      <c r="D91" s="357"/>
      <c r="E91" s="62"/>
      <c r="F91" s="78"/>
      <c r="L91" s="320"/>
      <c r="M91" s="323"/>
      <c r="N91" s="323"/>
      <c r="O91" s="320"/>
    </row>
    <row r="92" spans="1:17">
      <c r="A92" s="357"/>
      <c r="B92" s="354"/>
      <c r="C92" s="359"/>
      <c r="D92" s="357"/>
      <c r="E92" s="62"/>
      <c r="F92" s="78"/>
      <c r="L92" s="320"/>
      <c r="M92" s="323"/>
      <c r="N92" s="323"/>
      <c r="O92" s="320"/>
    </row>
    <row r="93" spans="1:17">
      <c r="A93" s="53" t="s">
        <v>28</v>
      </c>
      <c r="B93" s="138" t="s">
        <v>33</v>
      </c>
      <c r="C93" s="60"/>
      <c r="D93" s="61"/>
      <c r="E93" s="62"/>
      <c r="F93" s="73"/>
      <c r="L93" s="320"/>
      <c r="M93" s="323"/>
      <c r="N93" s="323"/>
      <c r="O93" s="320"/>
      <c r="P93" s="19"/>
    </row>
    <row r="94" spans="1:17" s="16" customFormat="1">
      <c r="A94" s="58"/>
      <c r="B94" s="139"/>
      <c r="C94" s="57"/>
      <c r="D94" s="58"/>
      <c r="E94" s="62"/>
      <c r="F94" s="75"/>
      <c r="H94" s="96"/>
      <c r="L94" s="320"/>
      <c r="M94" s="323"/>
      <c r="N94" s="323"/>
      <c r="O94" s="320"/>
    </row>
    <row r="95" spans="1:17" s="16" customFormat="1">
      <c r="A95" s="58"/>
      <c r="B95" s="139"/>
      <c r="C95" s="57"/>
      <c r="D95" s="58"/>
      <c r="E95" s="88" t="s">
        <v>34</v>
      </c>
      <c r="F95" s="76">
        <f>SUM(F93:F93)</f>
        <v>0</v>
      </c>
      <c r="H95" s="96"/>
      <c r="L95" s="320"/>
      <c r="M95" s="323"/>
      <c r="N95" s="323"/>
      <c r="O95" s="320"/>
    </row>
    <row r="96" spans="1:17" s="16" customFormat="1" ht="9.75" customHeight="1">
      <c r="A96" s="59"/>
      <c r="B96" s="154"/>
      <c r="C96" s="57"/>
      <c r="D96" s="58"/>
      <c r="E96" s="62"/>
      <c r="F96" s="76"/>
      <c r="H96" s="96"/>
      <c r="L96" s="324"/>
      <c r="M96" s="325"/>
      <c r="N96" s="325"/>
      <c r="O96" s="324"/>
    </row>
    <row r="97" spans="1:15" s="16" customFormat="1">
      <c r="A97" s="63"/>
      <c r="B97" s="149"/>
      <c r="C97" s="60"/>
      <c r="D97" s="61"/>
      <c r="E97" s="62"/>
      <c r="F97" s="78"/>
      <c r="H97" s="96"/>
      <c r="L97" s="324"/>
      <c r="M97" s="325"/>
      <c r="N97" s="325"/>
      <c r="O97" s="324"/>
    </row>
    <row r="98" spans="1:15" s="16" customFormat="1">
      <c r="A98" s="356">
        <v>8.6</v>
      </c>
      <c r="B98" s="149" t="s">
        <v>385</v>
      </c>
      <c r="C98" s="60"/>
      <c r="D98" s="61"/>
      <c r="E98" s="62"/>
      <c r="F98" s="78"/>
      <c r="H98" s="96"/>
      <c r="L98" s="324"/>
      <c r="M98" s="323"/>
      <c r="N98" s="325"/>
      <c r="O98" s="324"/>
    </row>
    <row r="99" spans="1:15" s="16" customFormat="1">
      <c r="A99" s="59"/>
      <c r="B99" s="149"/>
      <c r="C99" s="60"/>
      <c r="D99" s="61"/>
      <c r="E99" s="62"/>
      <c r="F99" s="78"/>
      <c r="H99" s="96"/>
      <c r="L99" s="324"/>
      <c r="M99" s="323"/>
      <c r="N99" s="325"/>
      <c r="O99" s="324"/>
    </row>
    <row r="100" spans="1:15" s="16" customFormat="1">
      <c r="A100" s="61" t="s">
        <v>28</v>
      </c>
      <c r="B100" s="148" t="s">
        <v>389</v>
      </c>
      <c r="C100" s="60"/>
      <c r="D100" s="61"/>
      <c r="E100" s="62"/>
      <c r="F100" s="78"/>
      <c r="H100" s="96"/>
      <c r="L100" s="324"/>
      <c r="M100" s="323"/>
      <c r="N100" s="325"/>
      <c r="O100" s="324"/>
    </row>
    <row r="101" spans="1:15" s="16" customFormat="1">
      <c r="A101" s="61"/>
      <c r="B101" s="148"/>
      <c r="C101" s="60"/>
      <c r="D101" s="61"/>
      <c r="E101" s="62"/>
      <c r="F101" s="78"/>
      <c r="H101" s="96"/>
      <c r="L101" s="324"/>
      <c r="M101" s="323"/>
      <c r="N101" s="325"/>
      <c r="O101" s="324"/>
    </row>
    <row r="102" spans="1:15" s="16" customFormat="1">
      <c r="A102" s="61" t="s">
        <v>29</v>
      </c>
      <c r="B102" s="148" t="s">
        <v>390</v>
      </c>
      <c r="C102" s="60"/>
      <c r="D102" s="61"/>
      <c r="E102" s="62"/>
      <c r="F102" s="78"/>
      <c r="H102" s="96"/>
      <c r="L102" s="324"/>
      <c r="M102" s="323"/>
      <c r="N102" s="325"/>
      <c r="O102" s="324"/>
    </row>
    <row r="103" spans="1:15" s="16" customFormat="1">
      <c r="A103" s="61"/>
      <c r="B103" s="148"/>
      <c r="C103" s="60"/>
      <c r="D103" s="61"/>
      <c r="E103" s="62"/>
      <c r="F103" s="78"/>
      <c r="H103" s="96"/>
      <c r="L103" s="324"/>
      <c r="M103" s="323"/>
      <c r="N103" s="325"/>
      <c r="O103" s="324"/>
    </row>
    <row r="104" spans="1:15" s="16" customFormat="1">
      <c r="A104" s="61" t="s">
        <v>30</v>
      </c>
      <c r="B104" s="148" t="s">
        <v>391</v>
      </c>
      <c r="C104" s="60"/>
      <c r="D104" s="61"/>
      <c r="E104" s="62"/>
      <c r="F104" s="78"/>
      <c r="H104" s="96"/>
      <c r="L104" s="324"/>
      <c r="M104" s="323"/>
      <c r="N104" s="325"/>
      <c r="O104" s="324"/>
    </row>
    <row r="105" spans="1:15" s="16" customFormat="1">
      <c r="A105" s="61"/>
      <c r="B105" s="148"/>
      <c r="C105" s="60"/>
      <c r="D105" s="61"/>
      <c r="E105" s="62"/>
      <c r="F105" s="78"/>
      <c r="H105" s="96"/>
      <c r="L105" s="324"/>
      <c r="M105" s="323"/>
      <c r="N105" s="325"/>
      <c r="O105" s="324"/>
    </row>
    <row r="106" spans="1:15" s="16" customFormat="1">
      <c r="A106" s="61" t="s">
        <v>31</v>
      </c>
      <c r="B106" s="148" t="s">
        <v>392</v>
      </c>
      <c r="C106" s="60"/>
      <c r="D106" s="61"/>
      <c r="E106" s="62"/>
      <c r="F106" s="78"/>
      <c r="H106" s="96"/>
      <c r="L106" s="324"/>
      <c r="M106" s="323"/>
      <c r="N106" s="325"/>
      <c r="O106" s="324"/>
    </row>
    <row r="107" spans="1:15" s="16" customFormat="1">
      <c r="A107" s="61"/>
      <c r="B107" s="148"/>
      <c r="C107" s="60"/>
      <c r="D107" s="61"/>
      <c r="E107" s="62"/>
      <c r="F107" s="78"/>
      <c r="H107" s="96"/>
      <c r="L107" s="324"/>
      <c r="M107" s="323"/>
      <c r="N107" s="325"/>
      <c r="O107" s="324"/>
    </row>
    <row r="108" spans="1:15" s="16" customFormat="1">
      <c r="A108" s="61" t="s">
        <v>32</v>
      </c>
      <c r="B108" s="148" t="s">
        <v>393</v>
      </c>
      <c r="C108" s="60"/>
      <c r="D108" s="61"/>
      <c r="E108" s="62"/>
      <c r="F108" s="78"/>
      <c r="H108" s="96"/>
      <c r="L108" s="324"/>
      <c r="M108" s="323"/>
      <c r="N108" s="325"/>
      <c r="O108" s="324"/>
    </row>
    <row r="109" spans="1:15" s="16" customFormat="1">
      <c r="A109" s="61"/>
      <c r="B109" s="148"/>
      <c r="C109" s="60"/>
      <c r="D109" s="61"/>
      <c r="E109" s="62"/>
      <c r="F109" s="78"/>
      <c r="H109" s="96"/>
      <c r="L109" s="324"/>
      <c r="M109" s="323"/>
      <c r="N109" s="325"/>
      <c r="O109" s="324"/>
    </row>
    <row r="110" spans="1:15" s="16" customFormat="1">
      <c r="A110" s="61" t="s">
        <v>35</v>
      </c>
      <c r="B110" s="148" t="s">
        <v>394</v>
      </c>
      <c r="C110" s="60"/>
      <c r="D110" s="61"/>
      <c r="E110" s="62"/>
      <c r="F110" s="78"/>
      <c r="H110" s="96"/>
      <c r="L110" s="324"/>
      <c r="M110" s="323"/>
      <c r="N110" s="325"/>
      <c r="O110" s="324"/>
    </row>
    <row r="111" spans="1:15" s="16" customFormat="1">
      <c r="A111" s="61"/>
      <c r="B111" s="148"/>
      <c r="C111" s="60"/>
      <c r="D111" s="61"/>
      <c r="E111" s="62"/>
      <c r="F111" s="78"/>
      <c r="H111" s="96"/>
      <c r="L111" s="324"/>
      <c r="M111" s="323"/>
      <c r="N111" s="325"/>
      <c r="O111" s="324"/>
    </row>
    <row r="112" spans="1:15" s="16" customFormat="1">
      <c r="A112" s="61" t="s">
        <v>37</v>
      </c>
      <c r="B112" s="148" t="s">
        <v>395</v>
      </c>
      <c r="C112" s="60"/>
      <c r="D112" s="61"/>
      <c r="E112" s="62"/>
      <c r="F112" s="78"/>
      <c r="H112" s="96"/>
      <c r="L112" s="324"/>
      <c r="M112" s="323"/>
      <c r="N112" s="325"/>
      <c r="O112" s="324"/>
    </row>
    <row r="113" spans="1:15" s="16" customFormat="1">
      <c r="A113" s="63"/>
      <c r="B113" s="138"/>
      <c r="C113" s="60"/>
      <c r="D113" s="61"/>
      <c r="E113" s="62"/>
      <c r="F113" s="78"/>
      <c r="H113" s="96"/>
      <c r="L113" s="324"/>
      <c r="M113" s="323"/>
      <c r="N113" s="325"/>
      <c r="O113" s="324"/>
    </row>
    <row r="114" spans="1:15">
      <c r="A114" s="58" t="s">
        <v>38</v>
      </c>
      <c r="B114" s="138" t="s">
        <v>33</v>
      </c>
      <c r="C114" s="60"/>
      <c r="D114" s="61"/>
      <c r="E114" s="62"/>
      <c r="F114" s="78"/>
      <c r="L114" s="320"/>
      <c r="M114" s="323"/>
      <c r="N114" s="323"/>
      <c r="O114" s="320"/>
    </row>
    <row r="115" spans="1:15">
      <c r="A115" s="63"/>
      <c r="B115" s="147"/>
      <c r="C115" s="60"/>
      <c r="D115" s="61"/>
      <c r="E115" s="62"/>
      <c r="F115" s="92"/>
      <c r="L115" s="320"/>
      <c r="M115" s="323"/>
      <c r="N115" s="323"/>
      <c r="O115" s="320"/>
    </row>
    <row r="116" spans="1:15">
      <c r="A116" s="63"/>
      <c r="B116" s="147"/>
      <c r="C116" s="60"/>
      <c r="D116" s="61"/>
      <c r="E116" s="88" t="s">
        <v>34</v>
      </c>
      <c r="F116" s="76">
        <f>SUM(F98:F114)</f>
        <v>0</v>
      </c>
      <c r="L116" s="320"/>
      <c r="M116" s="323"/>
      <c r="N116" s="323"/>
      <c r="O116" s="320"/>
    </row>
    <row r="117" spans="1:15">
      <c r="A117" s="63"/>
      <c r="B117" s="147"/>
      <c r="C117" s="60"/>
      <c r="D117" s="61"/>
      <c r="E117" s="88"/>
      <c r="F117" s="76"/>
      <c r="G117" s="17"/>
      <c r="I117" s="17"/>
      <c r="J117" s="17"/>
      <c r="K117" s="17"/>
      <c r="L117" s="320"/>
      <c r="M117" s="323"/>
      <c r="N117" s="323"/>
      <c r="O117" s="320"/>
    </row>
    <row r="118" spans="1:15">
      <c r="A118" s="63"/>
      <c r="B118" s="149"/>
      <c r="C118" s="60"/>
      <c r="D118" s="61"/>
      <c r="E118" s="62"/>
      <c r="F118" s="78"/>
      <c r="G118" s="17"/>
      <c r="I118" s="17"/>
      <c r="J118" s="17"/>
      <c r="K118" s="17"/>
      <c r="L118" s="320"/>
      <c r="M118" s="323"/>
      <c r="N118" s="323"/>
      <c r="O118" s="320"/>
    </row>
    <row r="119" spans="1:15">
      <c r="A119" s="356">
        <v>8.6999999999999993</v>
      </c>
      <c r="B119" s="149" t="s">
        <v>20</v>
      </c>
      <c r="C119" s="359"/>
      <c r="D119" s="357"/>
      <c r="E119" s="360"/>
      <c r="F119" s="78"/>
      <c r="G119" s="17"/>
      <c r="I119" s="17"/>
      <c r="J119" s="17"/>
      <c r="K119" s="17"/>
      <c r="L119" s="320"/>
      <c r="M119" s="323"/>
      <c r="N119" s="323"/>
      <c r="O119" s="320"/>
    </row>
    <row r="120" spans="1:15">
      <c r="A120" s="356"/>
      <c r="B120" s="358"/>
      <c r="C120" s="359"/>
      <c r="D120" s="357"/>
      <c r="E120" s="360"/>
      <c r="F120" s="78"/>
      <c r="L120" s="320"/>
      <c r="M120" s="323"/>
      <c r="N120" s="323"/>
      <c r="O120" s="320"/>
    </row>
    <row r="121" spans="1:15">
      <c r="A121" s="356"/>
      <c r="B121" s="349" t="s">
        <v>42</v>
      </c>
      <c r="C121" s="359"/>
      <c r="D121" s="357"/>
      <c r="E121" s="360"/>
      <c r="F121" s="78"/>
      <c r="L121" s="320"/>
      <c r="M121" s="323"/>
      <c r="N121" s="323"/>
      <c r="O121" s="320"/>
    </row>
    <row r="122" spans="1:15">
      <c r="A122" s="356"/>
      <c r="B122" s="148"/>
      <c r="C122" s="359"/>
      <c r="D122" s="357"/>
      <c r="E122" s="360"/>
      <c r="F122" s="78"/>
      <c r="L122" s="320"/>
      <c r="M122" s="323"/>
      <c r="N122" s="323"/>
      <c r="O122" s="320"/>
    </row>
    <row r="123" spans="1:15" ht="26.4">
      <c r="A123" s="357" t="s">
        <v>28</v>
      </c>
      <c r="B123" s="148" t="s">
        <v>399</v>
      </c>
      <c r="C123" s="359"/>
      <c r="D123" s="357"/>
      <c r="E123" s="360"/>
      <c r="F123" s="78"/>
      <c r="L123" s="320"/>
      <c r="M123" s="323"/>
      <c r="N123" s="323"/>
      <c r="O123" s="320"/>
    </row>
    <row r="124" spans="1:15">
      <c r="A124" s="357"/>
      <c r="B124" s="148"/>
      <c r="C124" s="359"/>
      <c r="D124" s="357"/>
      <c r="E124" s="360"/>
      <c r="F124" s="78"/>
      <c r="L124" s="320"/>
      <c r="M124" s="323"/>
      <c r="N124" s="323"/>
      <c r="O124" s="320"/>
    </row>
    <row r="125" spans="1:15">
      <c r="A125" s="357" t="s">
        <v>29</v>
      </c>
      <c r="B125" s="150" t="s">
        <v>396</v>
      </c>
      <c r="C125" s="359"/>
      <c r="D125" s="357"/>
      <c r="E125" s="360"/>
      <c r="F125" s="78"/>
      <c r="L125" s="320"/>
      <c r="M125" s="323"/>
      <c r="N125" s="323"/>
      <c r="O125" s="320"/>
    </row>
    <row r="126" spans="1:15">
      <c r="A126" s="357"/>
      <c r="B126" s="150"/>
      <c r="C126" s="359"/>
      <c r="D126" s="357"/>
      <c r="E126" s="360"/>
      <c r="F126" s="78"/>
      <c r="L126" s="320"/>
      <c r="M126" s="323"/>
      <c r="N126" s="323"/>
      <c r="O126" s="320"/>
    </row>
    <row r="127" spans="1:15">
      <c r="A127" s="357" t="s">
        <v>30</v>
      </c>
      <c r="B127" s="150" t="s">
        <v>397</v>
      </c>
      <c r="C127" s="359"/>
      <c r="D127" s="357"/>
      <c r="E127" s="360"/>
      <c r="F127" s="78"/>
      <c r="L127" s="320"/>
      <c r="M127" s="323"/>
      <c r="N127" s="323"/>
      <c r="O127" s="320"/>
    </row>
    <row r="128" spans="1:15">
      <c r="A128" s="357"/>
      <c r="B128" s="150"/>
      <c r="C128" s="359"/>
      <c r="D128" s="357"/>
      <c r="E128" s="360"/>
      <c r="F128" s="78"/>
      <c r="L128" s="320"/>
      <c r="M128" s="323"/>
      <c r="N128" s="323"/>
      <c r="O128" s="320"/>
    </row>
    <row r="129" spans="1:16">
      <c r="A129" s="357" t="s">
        <v>31</v>
      </c>
      <c r="B129" s="150" t="s">
        <v>398</v>
      </c>
      <c r="C129" s="359"/>
      <c r="D129" s="357"/>
      <c r="E129" s="360"/>
      <c r="F129" s="78"/>
      <c r="L129" s="320"/>
      <c r="M129" s="323"/>
      <c r="N129" s="323"/>
      <c r="O129" s="320"/>
    </row>
    <row r="130" spans="1:16">
      <c r="A130" s="356"/>
      <c r="B130" s="358"/>
      <c r="C130" s="359"/>
      <c r="D130" s="357"/>
      <c r="E130" s="360"/>
      <c r="F130" s="78"/>
      <c r="P130" s="93"/>
    </row>
    <row r="131" spans="1:16">
      <c r="A131" s="357" t="s">
        <v>32</v>
      </c>
      <c r="B131" s="138" t="s">
        <v>33</v>
      </c>
      <c r="C131" s="359"/>
      <c r="D131" s="357"/>
      <c r="E131" s="360"/>
      <c r="F131" s="78"/>
      <c r="P131" s="93"/>
    </row>
    <row r="132" spans="1:16">
      <c r="A132" s="356"/>
      <c r="B132" s="358"/>
      <c r="C132" s="359"/>
      <c r="D132" s="357"/>
      <c r="E132" s="360"/>
      <c r="F132" s="78"/>
      <c r="P132" s="93"/>
    </row>
    <row r="133" spans="1:16">
      <c r="A133" s="357"/>
      <c r="B133" s="354"/>
      <c r="C133" s="359"/>
      <c r="D133" s="357"/>
      <c r="E133" s="360"/>
      <c r="F133" s="92"/>
    </row>
    <row r="134" spans="1:16">
      <c r="A134" s="63"/>
      <c r="B134" s="153"/>
      <c r="C134" s="60"/>
      <c r="D134" s="58"/>
      <c r="E134" s="88" t="s">
        <v>34</v>
      </c>
      <c r="F134" s="76">
        <f>SUM(F119:F129)</f>
        <v>0</v>
      </c>
      <c r="N134" s="97"/>
    </row>
    <row r="135" spans="1:16">
      <c r="A135" s="63"/>
      <c r="B135" s="147"/>
      <c r="C135" s="60"/>
      <c r="D135" s="58"/>
      <c r="E135" s="88"/>
      <c r="F135" s="76"/>
      <c r="N135" s="97"/>
    </row>
    <row r="136" spans="1:16">
      <c r="A136" s="372"/>
      <c r="B136" s="373"/>
      <c r="C136" s="374"/>
      <c r="D136" s="375"/>
      <c r="E136" s="376"/>
      <c r="F136" s="377"/>
      <c r="N136" s="97"/>
    </row>
    <row r="137" spans="1:16">
      <c r="A137" s="19"/>
      <c r="B137" s="18"/>
      <c r="C137" s="20"/>
      <c r="D137" s="21"/>
      <c r="E137" s="22"/>
      <c r="F137" s="85"/>
    </row>
    <row r="138" spans="1:16">
      <c r="A138" s="19"/>
      <c r="B138" s="18"/>
      <c r="C138" s="20"/>
      <c r="D138" s="21"/>
      <c r="E138" s="22"/>
      <c r="F138" s="85"/>
      <c r="G138" s="17"/>
      <c r="I138" s="17"/>
      <c r="J138" s="17"/>
      <c r="K138" s="17"/>
    </row>
    <row r="139" spans="1:16">
      <c r="A139" s="19"/>
      <c r="B139" s="18"/>
      <c r="C139" s="20"/>
      <c r="D139" s="21"/>
      <c r="E139" s="22"/>
      <c r="F139" s="85"/>
    </row>
    <row r="140" spans="1:16">
      <c r="A140" s="19"/>
      <c r="B140" s="18"/>
      <c r="C140" s="20"/>
      <c r="D140" s="21"/>
      <c r="E140" s="22"/>
      <c r="F140" s="85"/>
    </row>
    <row r="141" spans="1:16">
      <c r="A141" s="19"/>
      <c r="B141" s="18"/>
      <c r="C141" s="20"/>
      <c r="D141" s="21"/>
      <c r="E141" s="22"/>
      <c r="F141" s="85"/>
    </row>
    <row r="142" spans="1:16">
      <c r="A142" s="19"/>
      <c r="B142" s="18"/>
      <c r="C142" s="20"/>
      <c r="D142" s="21"/>
      <c r="E142" s="22"/>
      <c r="F142" s="85"/>
    </row>
    <row r="143" spans="1:16">
      <c r="A143" s="19"/>
      <c r="B143" s="18"/>
      <c r="C143" s="20"/>
      <c r="D143" s="21"/>
      <c r="E143" s="22"/>
      <c r="F143" s="85"/>
    </row>
    <row r="144" spans="1:16">
      <c r="A144" s="19"/>
      <c r="B144" s="18"/>
      <c r="C144" s="20"/>
      <c r="D144" s="21"/>
      <c r="E144" s="22"/>
      <c r="F144" s="85"/>
    </row>
    <row r="145" spans="1:6">
      <c r="A145" s="19"/>
      <c r="B145" s="18"/>
      <c r="C145" s="20"/>
      <c r="D145" s="21"/>
      <c r="E145" s="22"/>
      <c r="F145" s="85"/>
    </row>
    <row r="146" spans="1:6">
      <c r="A146" s="19"/>
      <c r="B146" s="18"/>
      <c r="C146" s="20"/>
      <c r="D146" s="21"/>
      <c r="E146" s="22"/>
      <c r="F146" s="85"/>
    </row>
    <row r="147" spans="1:6">
      <c r="A147" s="19"/>
      <c r="B147" s="18"/>
      <c r="C147" s="20"/>
      <c r="D147" s="21"/>
      <c r="E147" s="22"/>
      <c r="F147" s="85"/>
    </row>
    <row r="148" spans="1:6">
      <c r="A148" s="19"/>
      <c r="B148" s="18"/>
      <c r="C148" s="20"/>
      <c r="D148" s="21"/>
      <c r="E148" s="22"/>
      <c r="F148" s="85"/>
    </row>
    <row r="149" spans="1:6">
      <c r="A149" s="19"/>
      <c r="B149" s="18"/>
      <c r="C149" s="20"/>
      <c r="D149" s="21"/>
      <c r="E149" s="22"/>
      <c r="F149" s="85"/>
    </row>
    <row r="150" spans="1:6">
      <c r="A150" s="19"/>
      <c r="B150" s="18"/>
      <c r="C150" s="20"/>
      <c r="D150" s="21"/>
      <c r="E150" s="22"/>
      <c r="F150" s="85"/>
    </row>
    <row r="151" spans="1:6">
      <c r="A151" s="19"/>
      <c r="B151" s="18"/>
      <c r="C151" s="20"/>
      <c r="D151" s="21"/>
      <c r="E151" s="22"/>
      <c r="F151" s="85"/>
    </row>
    <row r="152" spans="1:6">
      <c r="A152" s="19"/>
      <c r="B152" s="18"/>
      <c r="C152" s="20"/>
      <c r="D152" s="21"/>
      <c r="E152" s="22"/>
      <c r="F152" s="85"/>
    </row>
    <row r="153" spans="1:6">
      <c r="A153" s="19"/>
      <c r="B153" s="18"/>
      <c r="C153" s="20"/>
      <c r="D153" s="21"/>
      <c r="E153" s="22"/>
      <c r="F153" s="85"/>
    </row>
    <row r="154" spans="1:6">
      <c r="A154" s="19"/>
      <c r="B154" s="18"/>
      <c r="C154" s="20"/>
      <c r="D154" s="21"/>
      <c r="E154" s="22"/>
      <c r="F154" s="85"/>
    </row>
    <row r="155" spans="1:6">
      <c r="A155" s="19"/>
      <c r="B155" s="18"/>
      <c r="C155" s="20"/>
      <c r="D155" s="21"/>
      <c r="E155" s="22"/>
      <c r="F155" s="85"/>
    </row>
    <row r="156" spans="1:6">
      <c r="A156" s="19"/>
      <c r="B156" s="18"/>
      <c r="C156" s="20"/>
      <c r="D156" s="21"/>
      <c r="E156" s="22"/>
      <c r="F156" s="85"/>
    </row>
    <row r="157" spans="1:6">
      <c r="A157" s="19"/>
      <c r="B157" s="18"/>
      <c r="C157" s="20"/>
      <c r="D157" s="21"/>
      <c r="E157" s="22"/>
      <c r="F157" s="85"/>
    </row>
    <row r="158" spans="1:6">
      <c r="A158" s="19"/>
      <c r="B158" s="18"/>
      <c r="C158" s="20"/>
      <c r="D158" s="21"/>
      <c r="E158" s="22"/>
      <c r="F158" s="85"/>
    </row>
    <row r="159" spans="1:6">
      <c r="A159" s="19"/>
      <c r="B159" s="18"/>
      <c r="C159" s="20"/>
      <c r="D159" s="21"/>
      <c r="E159" s="22"/>
      <c r="F159" s="85"/>
    </row>
    <row r="160" spans="1:6">
      <c r="A160" s="19"/>
      <c r="B160" s="18"/>
      <c r="C160" s="20"/>
      <c r="D160" s="21"/>
      <c r="E160" s="22"/>
      <c r="F160" s="85"/>
    </row>
    <row r="161" spans="1:6">
      <c r="A161" s="19"/>
      <c r="B161" s="18"/>
      <c r="C161" s="20"/>
      <c r="D161" s="21"/>
      <c r="E161" s="22"/>
      <c r="F161" s="85"/>
    </row>
    <row r="162" spans="1:6">
      <c r="A162" s="19"/>
      <c r="B162" s="18"/>
      <c r="C162" s="20"/>
      <c r="D162" s="21"/>
      <c r="E162" s="22"/>
      <c r="F162" s="85"/>
    </row>
    <row r="163" spans="1:6">
      <c r="A163" s="19"/>
      <c r="B163" s="18"/>
      <c r="C163" s="20"/>
      <c r="D163" s="21"/>
      <c r="E163" s="22"/>
      <c r="F163" s="85"/>
    </row>
    <row r="164" spans="1:6">
      <c r="A164" s="19"/>
      <c r="B164" s="18"/>
      <c r="C164" s="20"/>
      <c r="D164" s="21"/>
      <c r="E164" s="22"/>
      <c r="F164" s="85"/>
    </row>
    <row r="165" spans="1:6">
      <c r="A165" s="19"/>
      <c r="B165" s="18"/>
      <c r="C165" s="20"/>
      <c r="D165" s="21"/>
      <c r="E165" s="22"/>
      <c r="F165" s="85"/>
    </row>
    <row r="166" spans="1:6">
      <c r="A166" s="19"/>
      <c r="B166" s="18"/>
      <c r="C166" s="20"/>
      <c r="D166" s="21"/>
      <c r="E166" s="22"/>
      <c r="F166" s="85"/>
    </row>
    <row r="167" spans="1:6">
      <c r="A167" s="19"/>
      <c r="B167" s="18"/>
      <c r="C167" s="20"/>
      <c r="D167" s="21"/>
      <c r="E167" s="22"/>
      <c r="F167" s="85"/>
    </row>
    <row r="168" spans="1:6" ht="12.75" customHeight="1">
      <c r="A168" s="19"/>
      <c r="B168" s="18"/>
      <c r="C168" s="20"/>
      <c r="D168" s="21"/>
      <c r="E168" s="22"/>
      <c r="F168" s="85"/>
    </row>
    <row r="169" spans="1:6">
      <c r="A169" s="19"/>
      <c r="B169" s="18"/>
      <c r="C169" s="20"/>
      <c r="D169" s="21"/>
      <c r="E169" s="22"/>
      <c r="F169" s="85"/>
    </row>
    <row r="170" spans="1:6">
      <c r="A170" s="19"/>
      <c r="B170" s="18"/>
      <c r="C170" s="20"/>
      <c r="D170" s="21"/>
      <c r="E170" s="22"/>
      <c r="F170" s="85"/>
    </row>
    <row r="171" spans="1:6">
      <c r="A171" s="19"/>
      <c r="B171" s="18"/>
      <c r="C171" s="20"/>
      <c r="D171" s="21"/>
      <c r="E171" s="22"/>
      <c r="F171" s="85"/>
    </row>
    <row r="172" spans="1:6">
      <c r="A172" s="19"/>
      <c r="B172" s="18"/>
      <c r="C172" s="20"/>
      <c r="D172" s="21"/>
      <c r="E172" s="22"/>
      <c r="F172" s="85"/>
    </row>
    <row r="173" spans="1:6">
      <c r="A173" s="19"/>
      <c r="B173" s="18"/>
      <c r="C173" s="20"/>
      <c r="D173" s="21"/>
      <c r="E173" s="22"/>
      <c r="F173" s="85"/>
    </row>
    <row r="174" spans="1:6">
      <c r="A174" s="19"/>
      <c r="B174" s="18"/>
      <c r="C174" s="20"/>
      <c r="D174" s="21"/>
      <c r="E174" s="22"/>
      <c r="F174" s="85"/>
    </row>
    <row r="175" spans="1:6">
      <c r="A175" s="19"/>
      <c r="B175" s="18"/>
      <c r="C175" s="20"/>
      <c r="D175" s="21"/>
      <c r="E175" s="22"/>
      <c r="F175" s="85"/>
    </row>
    <row r="176" spans="1:6">
      <c r="A176" s="19"/>
      <c r="B176" s="18"/>
      <c r="C176" s="20"/>
      <c r="D176" s="21"/>
      <c r="E176" s="22"/>
      <c r="F176" s="85"/>
    </row>
    <row r="177" spans="1:6">
      <c r="A177" s="19"/>
      <c r="B177" s="18"/>
      <c r="C177" s="20"/>
      <c r="D177" s="21"/>
      <c r="E177" s="22"/>
      <c r="F177" s="85"/>
    </row>
    <row r="178" spans="1:6">
      <c r="A178" s="19"/>
      <c r="B178" s="18"/>
      <c r="C178" s="20"/>
      <c r="D178" s="21"/>
      <c r="E178" s="22"/>
      <c r="F178" s="85"/>
    </row>
    <row r="179" spans="1:6">
      <c r="A179" s="19"/>
      <c r="B179" s="18"/>
      <c r="C179" s="20"/>
      <c r="D179" s="21"/>
      <c r="E179" s="22"/>
      <c r="F179" s="85"/>
    </row>
    <row r="180" spans="1:6">
      <c r="A180" s="19"/>
      <c r="B180" s="18"/>
      <c r="C180" s="20"/>
      <c r="D180" s="21"/>
      <c r="E180" s="22"/>
      <c r="F180" s="85"/>
    </row>
    <row r="181" spans="1:6">
      <c r="A181" s="19"/>
      <c r="B181" s="18"/>
      <c r="C181" s="20"/>
      <c r="D181" s="21"/>
      <c r="E181" s="22"/>
      <c r="F181" s="85"/>
    </row>
    <row r="182" spans="1:6">
      <c r="A182" s="19"/>
      <c r="B182" s="18"/>
      <c r="C182" s="20"/>
      <c r="D182" s="21"/>
      <c r="E182" s="22"/>
      <c r="F182" s="85"/>
    </row>
    <row r="183" spans="1:6">
      <c r="A183" s="19"/>
      <c r="B183" s="18"/>
      <c r="C183" s="20"/>
      <c r="D183" s="21"/>
      <c r="E183" s="22"/>
      <c r="F183" s="85"/>
    </row>
    <row r="184" spans="1:6">
      <c r="A184" s="19"/>
      <c r="B184" s="18"/>
      <c r="C184" s="20"/>
      <c r="D184" s="21"/>
      <c r="E184" s="22"/>
      <c r="F184" s="85"/>
    </row>
    <row r="185" spans="1:6">
      <c r="A185" s="19"/>
      <c r="B185" s="18"/>
      <c r="C185" s="20"/>
      <c r="D185" s="21"/>
      <c r="E185" s="22"/>
      <c r="F185" s="85"/>
    </row>
    <row r="186" spans="1:6">
      <c r="A186" s="19"/>
      <c r="B186" s="18"/>
      <c r="C186" s="20"/>
      <c r="D186" s="21"/>
      <c r="E186" s="22"/>
      <c r="F186" s="85"/>
    </row>
    <row r="187" spans="1:6">
      <c r="A187" s="19"/>
      <c r="B187" s="18"/>
      <c r="C187" s="20"/>
      <c r="D187" s="21"/>
      <c r="E187" s="22"/>
      <c r="F187" s="85"/>
    </row>
    <row r="188" spans="1:6">
      <c r="A188" s="19"/>
      <c r="B188" s="18"/>
      <c r="C188" s="20"/>
      <c r="D188" s="21"/>
      <c r="E188" s="22"/>
      <c r="F188" s="85"/>
    </row>
    <row r="189" spans="1:6">
      <c r="A189" s="19"/>
      <c r="B189" s="18"/>
      <c r="C189" s="20"/>
      <c r="D189" s="21"/>
      <c r="E189" s="22"/>
      <c r="F189" s="85"/>
    </row>
    <row r="190" spans="1:6">
      <c r="A190" s="19"/>
      <c r="B190" s="18"/>
      <c r="C190" s="20"/>
      <c r="D190" s="21"/>
      <c r="E190" s="22"/>
      <c r="F190" s="85"/>
    </row>
    <row r="191" spans="1:6">
      <c r="A191" s="19"/>
      <c r="B191" s="18"/>
      <c r="C191" s="20"/>
      <c r="D191" s="21"/>
      <c r="E191" s="22"/>
      <c r="F191" s="85"/>
    </row>
    <row r="192" spans="1:6">
      <c r="A192" s="19"/>
      <c r="B192" s="18"/>
      <c r="C192" s="20"/>
      <c r="D192" s="21"/>
      <c r="E192" s="22"/>
      <c r="F192" s="85"/>
    </row>
    <row r="193" spans="1:6">
      <c r="A193" s="19"/>
      <c r="B193" s="18"/>
      <c r="C193" s="20"/>
      <c r="D193" s="21"/>
      <c r="E193" s="22"/>
      <c r="F193" s="85"/>
    </row>
    <row r="194" spans="1:6">
      <c r="A194" s="19"/>
      <c r="B194" s="18"/>
      <c r="C194" s="20"/>
      <c r="D194" s="21"/>
      <c r="E194" s="22"/>
      <c r="F194" s="85"/>
    </row>
    <row r="195" spans="1:6">
      <c r="A195" s="19"/>
      <c r="B195" s="18"/>
      <c r="C195" s="20"/>
      <c r="D195" s="21"/>
      <c r="E195" s="22"/>
      <c r="F195" s="85"/>
    </row>
    <row r="196" spans="1:6">
      <c r="A196" s="19"/>
      <c r="B196" s="18"/>
      <c r="C196" s="20"/>
      <c r="D196" s="21"/>
      <c r="E196" s="22"/>
      <c r="F196" s="85"/>
    </row>
    <row r="197" spans="1:6">
      <c r="A197" s="19"/>
      <c r="B197" s="18"/>
      <c r="C197" s="20"/>
      <c r="D197" s="21"/>
      <c r="E197" s="22"/>
      <c r="F197" s="85"/>
    </row>
    <row r="198" spans="1:6">
      <c r="A198" s="19"/>
      <c r="B198" s="18"/>
      <c r="C198" s="20"/>
      <c r="D198" s="21"/>
      <c r="E198" s="22"/>
      <c r="F198" s="85"/>
    </row>
    <row r="199" spans="1:6">
      <c r="A199" s="19"/>
      <c r="B199" s="18"/>
      <c r="C199" s="20"/>
      <c r="D199" s="21"/>
      <c r="E199" s="22"/>
      <c r="F199" s="85"/>
    </row>
    <row r="200" spans="1:6">
      <c r="A200" s="19"/>
      <c r="B200" s="18"/>
      <c r="C200" s="20"/>
      <c r="D200" s="21"/>
      <c r="E200" s="22"/>
      <c r="F200" s="85"/>
    </row>
    <row r="201" spans="1:6">
      <c r="A201" s="19"/>
      <c r="B201" s="18"/>
      <c r="C201" s="20"/>
      <c r="D201" s="21"/>
      <c r="E201" s="22"/>
      <c r="F201" s="85"/>
    </row>
    <row r="202" spans="1:6">
      <c r="A202" s="19"/>
      <c r="B202" s="18"/>
      <c r="C202" s="20"/>
      <c r="D202" s="21"/>
      <c r="E202" s="22"/>
      <c r="F202" s="85"/>
    </row>
    <row r="203" spans="1:6">
      <c r="A203" s="19"/>
      <c r="B203" s="18"/>
      <c r="C203" s="20"/>
      <c r="D203" s="21"/>
      <c r="E203" s="22"/>
      <c r="F203" s="85"/>
    </row>
    <row r="204" spans="1:6">
      <c r="A204" s="19"/>
      <c r="B204" s="18"/>
      <c r="C204" s="20"/>
      <c r="D204" s="21"/>
      <c r="E204" s="22"/>
      <c r="F204" s="85"/>
    </row>
    <row r="205" spans="1:6">
      <c r="A205" s="19"/>
      <c r="B205" s="18"/>
      <c r="C205" s="20"/>
      <c r="D205" s="21"/>
      <c r="E205" s="22"/>
      <c r="F205" s="85"/>
    </row>
    <row r="206" spans="1:6">
      <c r="A206" s="19"/>
      <c r="B206" s="18"/>
      <c r="C206" s="20"/>
      <c r="D206" s="21"/>
      <c r="E206" s="22"/>
      <c r="F206" s="85"/>
    </row>
    <row r="207" spans="1:6">
      <c r="A207" s="19"/>
      <c r="B207" s="18"/>
      <c r="C207" s="20"/>
      <c r="D207" s="21"/>
      <c r="E207" s="22"/>
      <c r="F207" s="85"/>
    </row>
    <row r="208" spans="1:6">
      <c r="A208" s="19"/>
      <c r="B208" s="18"/>
      <c r="C208" s="20"/>
      <c r="D208" s="21"/>
      <c r="E208" s="22"/>
      <c r="F208" s="85"/>
    </row>
    <row r="209" spans="1:6">
      <c r="A209" s="19"/>
      <c r="B209" s="18"/>
      <c r="C209" s="20"/>
      <c r="D209" s="21"/>
      <c r="E209" s="22"/>
      <c r="F209" s="85"/>
    </row>
    <row r="210" spans="1:6">
      <c r="A210" s="19"/>
      <c r="B210" s="18"/>
      <c r="C210" s="20"/>
      <c r="D210" s="21"/>
      <c r="E210" s="22"/>
      <c r="F210" s="85"/>
    </row>
    <row r="211" spans="1:6">
      <c r="A211" s="19"/>
      <c r="B211" s="18"/>
      <c r="C211" s="20"/>
      <c r="D211" s="21"/>
      <c r="E211" s="22"/>
      <c r="F211" s="85"/>
    </row>
    <row r="212" spans="1:6">
      <c r="A212" s="19"/>
      <c r="B212" s="18"/>
      <c r="C212" s="20"/>
      <c r="D212" s="21"/>
      <c r="E212" s="22"/>
      <c r="F212" s="85"/>
    </row>
    <row r="213" spans="1:6">
      <c r="A213" s="19"/>
      <c r="B213" s="18"/>
      <c r="C213" s="20"/>
      <c r="D213" s="21"/>
      <c r="E213" s="22"/>
      <c r="F213" s="85"/>
    </row>
    <row r="214" spans="1:6">
      <c r="A214" s="19"/>
      <c r="B214" s="18"/>
      <c r="C214" s="20"/>
      <c r="D214" s="21"/>
      <c r="E214" s="22"/>
      <c r="F214" s="85"/>
    </row>
    <row r="215" spans="1:6">
      <c r="A215" s="19"/>
      <c r="B215" s="18"/>
      <c r="C215" s="20"/>
      <c r="D215" s="21"/>
      <c r="E215" s="22"/>
      <c r="F215" s="85"/>
    </row>
    <row r="216" spans="1:6">
      <c r="A216" s="19"/>
      <c r="B216" s="18"/>
      <c r="C216" s="20"/>
      <c r="D216" s="21"/>
      <c r="E216" s="22"/>
      <c r="F216" s="85"/>
    </row>
    <row r="217" spans="1:6">
      <c r="A217" s="19"/>
      <c r="B217" s="18"/>
      <c r="C217" s="20"/>
      <c r="D217" s="21"/>
      <c r="E217" s="22"/>
      <c r="F217" s="85"/>
    </row>
    <row r="218" spans="1:6">
      <c r="A218" s="19"/>
      <c r="B218" s="18"/>
      <c r="C218" s="20"/>
      <c r="D218" s="21"/>
      <c r="E218" s="22"/>
      <c r="F218" s="85"/>
    </row>
    <row r="219" spans="1:6">
      <c r="A219" s="19"/>
      <c r="B219" s="18"/>
      <c r="C219" s="20"/>
      <c r="D219" s="21"/>
      <c r="E219" s="22"/>
      <c r="F219" s="85"/>
    </row>
    <row r="220" spans="1:6">
      <c r="A220" s="19"/>
      <c r="B220" s="18"/>
      <c r="C220" s="20"/>
      <c r="D220" s="21"/>
      <c r="E220" s="22"/>
      <c r="F220" s="85"/>
    </row>
    <row r="221" spans="1:6">
      <c r="A221" s="19"/>
      <c r="B221" s="18"/>
      <c r="C221" s="20"/>
      <c r="D221" s="21"/>
      <c r="E221" s="22"/>
      <c r="F221" s="85"/>
    </row>
    <row r="222" spans="1:6">
      <c r="A222" s="19"/>
      <c r="B222" s="18"/>
      <c r="C222" s="20"/>
      <c r="D222" s="21"/>
      <c r="E222" s="22"/>
      <c r="F222" s="85"/>
    </row>
    <row r="223" spans="1:6">
      <c r="A223" s="19"/>
      <c r="B223" s="18"/>
      <c r="C223" s="20"/>
      <c r="D223" s="21"/>
      <c r="E223" s="22"/>
      <c r="F223" s="85"/>
    </row>
    <row r="224" spans="1:6">
      <c r="A224" s="19"/>
      <c r="B224" s="18"/>
      <c r="C224" s="20"/>
      <c r="D224" s="21"/>
      <c r="E224" s="22"/>
      <c r="F224" s="85"/>
    </row>
    <row r="225" spans="1:6">
      <c r="A225" s="19"/>
      <c r="B225" s="18"/>
      <c r="C225" s="20"/>
      <c r="D225" s="21"/>
      <c r="E225" s="22"/>
      <c r="F225" s="85"/>
    </row>
    <row r="226" spans="1:6">
      <c r="A226" s="19"/>
      <c r="B226" s="18"/>
      <c r="C226" s="20"/>
      <c r="D226" s="21"/>
      <c r="E226" s="22"/>
      <c r="F226" s="85"/>
    </row>
    <row r="227" spans="1:6">
      <c r="A227" s="19"/>
      <c r="B227" s="18"/>
      <c r="C227" s="20"/>
      <c r="D227" s="21"/>
      <c r="E227" s="22"/>
      <c r="F227" s="85"/>
    </row>
    <row r="228" spans="1:6">
      <c r="A228" s="19"/>
      <c r="B228" s="18"/>
      <c r="C228" s="20"/>
      <c r="D228" s="21"/>
      <c r="E228" s="22"/>
      <c r="F228" s="85"/>
    </row>
    <row r="229" spans="1:6">
      <c r="A229" s="19"/>
      <c r="B229" s="18"/>
      <c r="C229" s="20"/>
      <c r="D229" s="21"/>
      <c r="E229" s="22"/>
      <c r="F229" s="85"/>
    </row>
    <row r="230" spans="1:6">
      <c r="A230" s="19"/>
      <c r="B230" s="18"/>
      <c r="C230" s="20"/>
      <c r="D230" s="21"/>
      <c r="E230" s="22"/>
      <c r="F230" s="85"/>
    </row>
    <row r="231" spans="1:6">
      <c r="A231" s="19"/>
      <c r="B231" s="18"/>
      <c r="C231" s="20"/>
      <c r="D231" s="21"/>
      <c r="E231" s="22"/>
      <c r="F231" s="85"/>
    </row>
    <row r="232" spans="1:6">
      <c r="A232" s="19"/>
      <c r="B232" s="18"/>
      <c r="C232" s="20"/>
      <c r="D232" s="21"/>
      <c r="E232" s="22"/>
      <c r="F232" s="85"/>
    </row>
    <row r="233" spans="1:6">
      <c r="A233" s="19"/>
      <c r="B233" s="18"/>
      <c r="C233" s="20"/>
      <c r="D233" s="21"/>
      <c r="E233" s="22"/>
      <c r="F233" s="85"/>
    </row>
    <row r="234" spans="1:6">
      <c r="A234" s="19"/>
      <c r="B234" s="18"/>
      <c r="C234" s="20"/>
      <c r="D234" s="21"/>
      <c r="E234" s="22"/>
      <c r="F234" s="85"/>
    </row>
    <row r="235" spans="1:6">
      <c r="A235" s="19"/>
      <c r="B235" s="18"/>
      <c r="C235" s="20"/>
      <c r="D235" s="21"/>
      <c r="E235" s="22"/>
      <c r="F235" s="85"/>
    </row>
    <row r="236" spans="1:6">
      <c r="A236" s="19"/>
      <c r="B236" s="18"/>
      <c r="C236" s="20"/>
      <c r="D236" s="21"/>
      <c r="E236" s="22"/>
      <c r="F236" s="85"/>
    </row>
    <row r="237" spans="1:6">
      <c r="A237" s="19"/>
      <c r="B237" s="18"/>
      <c r="C237" s="20"/>
      <c r="D237" s="21"/>
      <c r="E237" s="22"/>
      <c r="F237" s="85"/>
    </row>
    <row r="238" spans="1:6">
      <c r="A238" s="19"/>
      <c r="B238" s="18"/>
      <c r="C238" s="20"/>
      <c r="D238" s="21"/>
      <c r="E238" s="22"/>
      <c r="F238" s="85"/>
    </row>
    <row r="239" spans="1:6">
      <c r="A239" s="19"/>
      <c r="B239" s="18"/>
      <c r="C239" s="20"/>
      <c r="D239" s="21"/>
      <c r="E239" s="22"/>
      <c r="F239" s="85"/>
    </row>
    <row r="240" spans="1:6">
      <c r="A240" s="19"/>
      <c r="B240" s="18"/>
      <c r="C240" s="20"/>
      <c r="D240" s="21"/>
      <c r="E240" s="22"/>
      <c r="F240" s="85"/>
    </row>
    <row r="241" spans="1:6">
      <c r="A241" s="19"/>
      <c r="B241" s="18"/>
      <c r="C241" s="20"/>
      <c r="D241" s="21"/>
      <c r="E241" s="22"/>
      <c r="F241" s="85"/>
    </row>
    <row r="242" spans="1:6">
      <c r="A242" s="19"/>
      <c r="B242" s="18"/>
      <c r="C242" s="20"/>
      <c r="D242" s="21"/>
      <c r="E242" s="22"/>
      <c r="F242" s="85"/>
    </row>
    <row r="243" spans="1:6">
      <c r="A243" s="19"/>
      <c r="B243" s="18"/>
      <c r="C243" s="20"/>
      <c r="D243" s="21"/>
      <c r="E243" s="22"/>
      <c r="F243" s="85"/>
    </row>
    <row r="244" spans="1:6">
      <c r="A244" s="19"/>
      <c r="B244" s="18"/>
      <c r="C244" s="20"/>
      <c r="D244" s="21"/>
      <c r="E244" s="22"/>
      <c r="F244" s="85"/>
    </row>
    <row r="245" spans="1:6">
      <c r="A245" s="19"/>
      <c r="B245" s="18"/>
      <c r="C245" s="20"/>
      <c r="D245" s="21"/>
      <c r="E245" s="22"/>
      <c r="F245" s="85"/>
    </row>
    <row r="246" spans="1:6">
      <c r="A246" s="19"/>
      <c r="B246" s="18"/>
      <c r="C246" s="20"/>
      <c r="D246" s="21"/>
      <c r="E246" s="22"/>
      <c r="F246" s="85"/>
    </row>
    <row r="247" spans="1:6">
      <c r="A247" s="19"/>
      <c r="B247" s="18"/>
      <c r="C247" s="20"/>
      <c r="D247" s="21"/>
      <c r="E247" s="22"/>
      <c r="F247" s="85"/>
    </row>
    <row r="248" spans="1:6">
      <c r="A248" s="19"/>
      <c r="B248" s="18"/>
      <c r="C248" s="20"/>
      <c r="D248" s="21"/>
      <c r="E248" s="22"/>
      <c r="F248" s="85"/>
    </row>
    <row r="249" spans="1:6">
      <c r="A249" s="19"/>
      <c r="B249" s="18"/>
      <c r="C249" s="20"/>
      <c r="D249" s="21"/>
      <c r="E249" s="22"/>
      <c r="F249" s="85"/>
    </row>
    <row r="250" spans="1:6">
      <c r="A250" s="19"/>
      <c r="B250" s="18"/>
      <c r="C250" s="20"/>
      <c r="D250" s="21"/>
      <c r="E250" s="22"/>
      <c r="F250" s="85"/>
    </row>
    <row r="251" spans="1:6">
      <c r="A251" s="19"/>
      <c r="B251" s="18"/>
      <c r="C251" s="20"/>
      <c r="D251" s="21"/>
      <c r="E251" s="22"/>
      <c r="F251" s="85"/>
    </row>
    <row r="252" spans="1:6">
      <c r="A252" s="19"/>
      <c r="B252" s="18"/>
      <c r="C252" s="20"/>
      <c r="D252" s="21"/>
      <c r="E252" s="22"/>
      <c r="F252" s="85"/>
    </row>
    <row r="253" spans="1:6">
      <c r="A253" s="19"/>
      <c r="B253" s="18"/>
      <c r="C253" s="20"/>
      <c r="D253" s="21"/>
      <c r="E253" s="22"/>
      <c r="F253" s="85"/>
    </row>
    <row r="254" spans="1:6">
      <c r="A254" s="19"/>
      <c r="B254" s="18"/>
      <c r="C254" s="20"/>
      <c r="D254" s="21"/>
      <c r="E254" s="22"/>
      <c r="F254" s="85"/>
    </row>
    <row r="255" spans="1:6">
      <c r="A255" s="19"/>
      <c r="B255" s="18"/>
      <c r="C255" s="20"/>
      <c r="D255" s="21"/>
      <c r="E255" s="22"/>
      <c r="F255" s="85"/>
    </row>
    <row r="256" spans="1:6">
      <c r="A256" s="19"/>
      <c r="B256" s="18"/>
      <c r="C256" s="20"/>
      <c r="D256" s="21"/>
      <c r="E256" s="22"/>
      <c r="F256" s="85"/>
    </row>
    <row r="257" spans="1:6">
      <c r="A257" s="19"/>
      <c r="B257" s="18"/>
      <c r="C257" s="20"/>
      <c r="D257" s="21"/>
      <c r="E257" s="22"/>
      <c r="F257" s="85"/>
    </row>
    <row r="258" spans="1:6">
      <c r="A258" s="19"/>
      <c r="B258" s="18"/>
      <c r="C258" s="20"/>
      <c r="D258" s="21"/>
      <c r="E258" s="22"/>
      <c r="F258" s="85"/>
    </row>
    <row r="259" spans="1:6">
      <c r="A259" s="19"/>
      <c r="B259" s="18"/>
      <c r="C259" s="20"/>
      <c r="D259" s="21"/>
      <c r="E259" s="22"/>
      <c r="F259" s="85"/>
    </row>
    <row r="260" spans="1:6">
      <c r="A260" s="19"/>
      <c r="B260" s="18"/>
      <c r="C260" s="20"/>
      <c r="D260" s="21"/>
      <c r="E260" s="22"/>
      <c r="F260" s="85"/>
    </row>
    <row r="261" spans="1:6">
      <c r="A261" s="19"/>
      <c r="B261" s="18"/>
      <c r="C261" s="20"/>
      <c r="D261" s="21"/>
      <c r="E261" s="22"/>
      <c r="F261" s="85"/>
    </row>
    <row r="262" spans="1:6">
      <c r="A262" s="19"/>
      <c r="B262" s="18"/>
      <c r="C262" s="20"/>
      <c r="D262" s="21"/>
      <c r="E262" s="22"/>
      <c r="F262" s="85"/>
    </row>
    <row r="263" spans="1:6">
      <c r="A263" s="19"/>
      <c r="B263" s="18"/>
      <c r="C263" s="20"/>
      <c r="D263" s="21"/>
      <c r="E263" s="22"/>
      <c r="F263" s="85"/>
    </row>
    <row r="264" spans="1:6">
      <c r="A264" s="19"/>
      <c r="B264" s="18"/>
      <c r="C264" s="20"/>
      <c r="D264" s="21"/>
      <c r="E264" s="22"/>
      <c r="F264" s="85"/>
    </row>
    <row r="265" spans="1:6">
      <c r="A265" s="19"/>
      <c r="B265" s="18"/>
      <c r="C265" s="20"/>
      <c r="D265" s="21"/>
      <c r="E265" s="22"/>
      <c r="F265" s="85"/>
    </row>
    <row r="266" spans="1:6">
      <c r="A266" s="19"/>
      <c r="B266" s="18"/>
      <c r="C266" s="20"/>
      <c r="D266" s="21"/>
      <c r="E266" s="22"/>
      <c r="F266" s="85"/>
    </row>
    <row r="267" spans="1:6">
      <c r="A267" s="19"/>
      <c r="B267" s="18"/>
      <c r="C267" s="20"/>
      <c r="D267" s="21"/>
      <c r="E267" s="22"/>
      <c r="F267" s="85"/>
    </row>
    <row r="268" spans="1:6">
      <c r="A268" s="19"/>
      <c r="B268" s="18"/>
      <c r="C268" s="20"/>
      <c r="D268" s="21"/>
      <c r="E268" s="22"/>
      <c r="F268" s="85"/>
    </row>
    <row r="269" spans="1:6">
      <c r="A269" s="19"/>
      <c r="B269" s="18"/>
      <c r="C269" s="20"/>
      <c r="D269" s="21"/>
      <c r="E269" s="22"/>
      <c r="F269" s="85"/>
    </row>
    <row r="270" spans="1:6">
      <c r="A270" s="19"/>
      <c r="B270" s="18"/>
      <c r="C270" s="20"/>
      <c r="D270" s="21"/>
      <c r="E270" s="22"/>
      <c r="F270" s="85"/>
    </row>
    <row r="271" spans="1:6">
      <c r="A271" s="19"/>
      <c r="B271" s="18"/>
      <c r="C271" s="20"/>
      <c r="D271" s="21"/>
      <c r="E271" s="22"/>
      <c r="F271" s="85"/>
    </row>
    <row r="272" spans="1:6">
      <c r="A272" s="19"/>
      <c r="B272" s="18"/>
      <c r="C272" s="20"/>
      <c r="D272" s="21"/>
      <c r="E272" s="22"/>
      <c r="F272" s="85"/>
    </row>
    <row r="273" spans="1:6">
      <c r="A273" s="19"/>
      <c r="B273" s="18"/>
      <c r="C273" s="20"/>
      <c r="D273" s="21"/>
      <c r="E273" s="22"/>
      <c r="F273" s="85"/>
    </row>
    <row r="274" spans="1:6">
      <c r="A274" s="19"/>
      <c r="B274" s="18"/>
      <c r="C274" s="20"/>
      <c r="D274" s="21"/>
      <c r="E274" s="22"/>
      <c r="F274" s="85"/>
    </row>
    <row r="275" spans="1:6">
      <c r="A275" s="19"/>
      <c r="B275" s="18"/>
      <c r="C275" s="20"/>
      <c r="D275" s="21"/>
      <c r="E275" s="22"/>
      <c r="F275" s="85"/>
    </row>
    <row r="276" spans="1:6">
      <c r="A276" s="19"/>
      <c r="B276" s="18"/>
      <c r="C276" s="20"/>
      <c r="D276" s="21"/>
      <c r="E276" s="22"/>
      <c r="F276" s="85"/>
    </row>
    <row r="277" spans="1:6">
      <c r="A277" s="19"/>
      <c r="B277" s="18"/>
      <c r="C277" s="20"/>
      <c r="D277" s="21"/>
      <c r="E277" s="22"/>
      <c r="F277" s="85"/>
    </row>
    <row r="278" spans="1:6">
      <c r="A278" s="19"/>
      <c r="B278" s="18"/>
      <c r="C278" s="20"/>
      <c r="D278" s="21"/>
      <c r="E278" s="22"/>
      <c r="F278" s="85"/>
    </row>
    <row r="279" spans="1:6">
      <c r="A279" s="19"/>
      <c r="B279" s="18"/>
      <c r="C279" s="20"/>
      <c r="D279" s="21"/>
      <c r="E279" s="22"/>
      <c r="F279" s="85"/>
    </row>
    <row r="280" spans="1:6">
      <c r="A280" s="19"/>
      <c r="B280" s="18"/>
      <c r="C280" s="20"/>
      <c r="D280" s="21"/>
      <c r="E280" s="22"/>
      <c r="F280" s="85"/>
    </row>
    <row r="281" spans="1:6">
      <c r="A281" s="19"/>
      <c r="B281" s="18"/>
      <c r="C281" s="20"/>
      <c r="D281" s="21"/>
      <c r="E281" s="22"/>
      <c r="F281" s="85"/>
    </row>
    <row r="282" spans="1:6">
      <c r="A282" s="19"/>
      <c r="B282" s="18"/>
      <c r="C282" s="20"/>
      <c r="D282" s="21"/>
      <c r="E282" s="22"/>
      <c r="F282" s="85"/>
    </row>
    <row r="283" spans="1:6">
      <c r="A283" s="19"/>
      <c r="B283" s="18"/>
      <c r="C283" s="20"/>
      <c r="D283" s="21"/>
      <c r="E283" s="22"/>
      <c r="F283" s="85"/>
    </row>
    <row r="284" spans="1:6">
      <c r="A284" s="19"/>
      <c r="B284" s="18"/>
      <c r="C284" s="20"/>
      <c r="D284" s="21"/>
      <c r="E284" s="22"/>
      <c r="F284" s="85"/>
    </row>
    <row r="285" spans="1:6">
      <c r="A285" s="19"/>
      <c r="B285" s="18"/>
      <c r="C285" s="20"/>
      <c r="D285" s="21"/>
      <c r="E285" s="22"/>
      <c r="F285" s="85"/>
    </row>
    <row r="286" spans="1:6">
      <c r="A286" s="19"/>
      <c r="B286" s="18"/>
      <c r="C286" s="20"/>
      <c r="D286" s="21"/>
      <c r="E286" s="22"/>
      <c r="F286" s="85"/>
    </row>
    <row r="287" spans="1:6">
      <c r="A287" s="19"/>
      <c r="B287" s="18"/>
      <c r="C287" s="20"/>
      <c r="D287" s="21"/>
      <c r="E287" s="22"/>
      <c r="F287" s="85"/>
    </row>
    <row r="288" spans="1:6">
      <c r="A288" s="19"/>
      <c r="B288" s="18"/>
      <c r="C288" s="20"/>
      <c r="D288" s="21"/>
      <c r="E288" s="22"/>
      <c r="F288" s="85"/>
    </row>
    <row r="289" spans="1:6">
      <c r="A289" s="19"/>
      <c r="B289" s="18"/>
      <c r="C289" s="20"/>
      <c r="D289" s="21"/>
      <c r="E289" s="22"/>
      <c r="F289" s="85"/>
    </row>
    <row r="290" spans="1:6">
      <c r="A290" s="19"/>
      <c r="B290" s="18"/>
      <c r="C290" s="20"/>
      <c r="D290" s="21"/>
      <c r="E290" s="22"/>
      <c r="F290" s="85"/>
    </row>
    <row r="291" spans="1:6">
      <c r="A291" s="19"/>
      <c r="B291" s="18"/>
      <c r="C291" s="20"/>
      <c r="D291" s="21"/>
      <c r="E291" s="22"/>
      <c r="F291" s="85"/>
    </row>
    <row r="292" spans="1:6">
      <c r="A292" s="19"/>
      <c r="B292" s="18"/>
      <c r="C292" s="20"/>
      <c r="D292" s="21"/>
      <c r="E292" s="22"/>
      <c r="F292" s="85"/>
    </row>
    <row r="293" spans="1:6">
      <c r="A293" s="19"/>
      <c r="B293" s="18"/>
      <c r="C293" s="20"/>
      <c r="D293" s="21"/>
      <c r="E293" s="22"/>
      <c r="F293" s="85"/>
    </row>
    <row r="294" spans="1:6">
      <c r="A294" s="19"/>
      <c r="B294" s="18"/>
      <c r="C294" s="20"/>
      <c r="D294" s="21"/>
      <c r="E294" s="22"/>
      <c r="F294" s="85"/>
    </row>
    <row r="295" spans="1:6">
      <c r="A295" s="19"/>
      <c r="B295" s="18"/>
      <c r="C295" s="20"/>
      <c r="D295" s="21"/>
      <c r="E295" s="22"/>
      <c r="F295" s="85"/>
    </row>
    <row r="296" spans="1:6">
      <c r="A296" s="19"/>
      <c r="B296" s="18"/>
      <c r="C296" s="20"/>
      <c r="D296" s="21"/>
      <c r="E296" s="22"/>
      <c r="F296" s="85"/>
    </row>
    <row r="297" spans="1:6">
      <c r="A297" s="19"/>
      <c r="B297" s="18"/>
      <c r="C297" s="20"/>
      <c r="D297" s="21"/>
      <c r="E297" s="22"/>
      <c r="F297" s="85"/>
    </row>
    <row r="298" spans="1:6">
      <c r="A298" s="19"/>
      <c r="B298" s="18"/>
      <c r="C298" s="20"/>
      <c r="D298" s="21"/>
      <c r="E298" s="22"/>
      <c r="F298" s="85"/>
    </row>
    <row r="299" spans="1:6">
      <c r="A299" s="19"/>
      <c r="B299" s="18"/>
      <c r="C299" s="20"/>
      <c r="D299" s="21"/>
      <c r="E299" s="22"/>
      <c r="F299" s="85"/>
    </row>
    <row r="300" spans="1:6">
      <c r="A300" s="19"/>
      <c r="B300" s="18"/>
      <c r="C300" s="20"/>
      <c r="D300" s="21"/>
      <c r="E300" s="22"/>
      <c r="F300" s="85"/>
    </row>
    <row r="301" spans="1:6">
      <c r="A301" s="19"/>
      <c r="B301" s="18"/>
      <c r="C301" s="20"/>
      <c r="D301" s="21"/>
      <c r="E301" s="22"/>
      <c r="F301" s="85"/>
    </row>
    <row r="302" spans="1:6">
      <c r="A302" s="19"/>
      <c r="B302" s="18"/>
      <c r="C302" s="20"/>
      <c r="D302" s="21"/>
      <c r="E302" s="22"/>
      <c r="F302" s="85"/>
    </row>
    <row r="303" spans="1:6">
      <c r="A303" s="19"/>
      <c r="B303" s="18"/>
      <c r="C303" s="20"/>
      <c r="D303" s="21"/>
      <c r="E303" s="22"/>
      <c r="F303" s="85"/>
    </row>
    <row r="304" spans="1:6">
      <c r="A304" s="19"/>
      <c r="B304" s="18"/>
      <c r="C304" s="20"/>
      <c r="D304" s="21"/>
      <c r="E304" s="22"/>
      <c r="F304" s="85"/>
    </row>
    <row r="305" spans="1:6">
      <c r="A305" s="19"/>
      <c r="B305" s="18"/>
      <c r="C305" s="20"/>
      <c r="D305" s="21"/>
      <c r="E305" s="22"/>
      <c r="F305" s="85"/>
    </row>
    <row r="306" spans="1:6">
      <c r="A306" s="19"/>
      <c r="B306" s="18"/>
      <c r="C306" s="20"/>
      <c r="D306" s="21"/>
      <c r="E306" s="22"/>
      <c r="F306" s="85"/>
    </row>
    <row r="307" spans="1:6">
      <c r="A307" s="19"/>
      <c r="B307" s="18"/>
      <c r="C307" s="20"/>
      <c r="D307" s="21"/>
      <c r="E307" s="22"/>
      <c r="F307" s="85"/>
    </row>
    <row r="308" spans="1:6">
      <c r="A308" s="19"/>
      <c r="B308" s="18"/>
      <c r="C308" s="20"/>
      <c r="D308" s="21"/>
      <c r="E308" s="22"/>
      <c r="F308" s="85"/>
    </row>
    <row r="309" spans="1:6">
      <c r="A309" s="19"/>
      <c r="B309" s="18"/>
      <c r="C309" s="20"/>
      <c r="D309" s="21"/>
      <c r="E309" s="22"/>
      <c r="F309" s="85"/>
    </row>
    <row r="310" spans="1:6">
      <c r="A310" s="19"/>
      <c r="B310" s="18"/>
      <c r="C310" s="20"/>
      <c r="D310" s="21"/>
      <c r="E310" s="22"/>
      <c r="F310" s="85"/>
    </row>
    <row r="311" spans="1:6">
      <c r="A311" s="19"/>
      <c r="B311" s="18"/>
      <c r="C311" s="20"/>
      <c r="D311" s="21"/>
      <c r="E311" s="22"/>
      <c r="F311" s="85"/>
    </row>
    <row r="312" spans="1:6">
      <c r="A312" s="19"/>
      <c r="B312" s="18"/>
      <c r="C312" s="20"/>
      <c r="D312" s="21"/>
      <c r="E312" s="22"/>
      <c r="F312" s="85"/>
    </row>
    <row r="313" spans="1:6">
      <c r="A313" s="19"/>
      <c r="B313" s="18"/>
      <c r="C313" s="20"/>
      <c r="D313" s="21"/>
      <c r="E313" s="22"/>
      <c r="F313" s="85"/>
    </row>
    <row r="314" spans="1:6">
      <c r="A314" s="19"/>
      <c r="B314" s="18"/>
      <c r="C314" s="20"/>
      <c r="D314" s="21"/>
      <c r="E314" s="22"/>
      <c r="F314" s="85"/>
    </row>
    <row r="315" spans="1:6">
      <c r="A315" s="19"/>
      <c r="B315" s="18"/>
      <c r="C315" s="20"/>
      <c r="D315" s="21"/>
      <c r="E315" s="22"/>
      <c r="F315" s="85"/>
    </row>
    <row r="316" spans="1:6">
      <c r="A316" s="19"/>
      <c r="B316" s="18"/>
      <c r="C316" s="20"/>
      <c r="D316" s="21"/>
      <c r="E316" s="22"/>
      <c r="F316" s="85"/>
    </row>
    <row r="317" spans="1:6">
      <c r="A317" s="19"/>
      <c r="B317" s="18"/>
      <c r="C317" s="20"/>
      <c r="D317" s="21"/>
      <c r="E317" s="22"/>
      <c r="F317" s="85"/>
    </row>
    <row r="318" spans="1:6">
      <c r="A318" s="19"/>
      <c r="B318" s="18"/>
      <c r="C318" s="20"/>
      <c r="D318" s="21"/>
      <c r="E318" s="22"/>
      <c r="F318" s="85"/>
    </row>
    <row r="319" spans="1:6">
      <c r="A319" s="19"/>
      <c r="B319" s="18"/>
      <c r="C319" s="20"/>
      <c r="D319" s="21"/>
      <c r="E319" s="22"/>
      <c r="F319" s="85"/>
    </row>
    <row r="320" spans="1:6">
      <c r="A320" s="19"/>
      <c r="B320" s="18"/>
      <c r="C320" s="20"/>
      <c r="D320" s="21"/>
      <c r="E320" s="22"/>
      <c r="F320" s="85"/>
    </row>
    <row r="321" spans="1:6">
      <c r="A321" s="19"/>
      <c r="B321" s="18"/>
      <c r="C321" s="20"/>
      <c r="D321" s="21"/>
      <c r="E321" s="22"/>
      <c r="F321" s="85"/>
    </row>
    <row r="322" spans="1:6">
      <c r="A322" s="19"/>
      <c r="B322" s="18"/>
      <c r="C322" s="20"/>
      <c r="D322" s="21"/>
      <c r="E322" s="22"/>
      <c r="F322" s="85"/>
    </row>
    <row r="323" spans="1:6">
      <c r="A323" s="19"/>
      <c r="B323" s="18"/>
      <c r="C323" s="20"/>
      <c r="D323" s="21"/>
      <c r="E323" s="22"/>
      <c r="F323" s="85"/>
    </row>
    <row r="324" spans="1:6">
      <c r="A324" s="19"/>
      <c r="B324" s="18"/>
      <c r="C324" s="20"/>
      <c r="D324" s="21"/>
      <c r="E324" s="22"/>
      <c r="F324" s="85"/>
    </row>
    <row r="325" spans="1:6">
      <c r="A325" s="19"/>
      <c r="B325" s="18"/>
      <c r="C325" s="20"/>
      <c r="D325" s="21"/>
      <c r="E325" s="22"/>
      <c r="F325" s="85"/>
    </row>
    <row r="326" spans="1:6">
      <c r="A326" s="19"/>
      <c r="B326" s="18"/>
      <c r="C326" s="20"/>
      <c r="D326" s="21"/>
      <c r="E326" s="22"/>
      <c r="F326" s="85"/>
    </row>
    <row r="327" spans="1:6">
      <c r="A327" s="19"/>
      <c r="B327" s="18"/>
      <c r="C327" s="20"/>
      <c r="D327" s="21"/>
      <c r="E327" s="22"/>
      <c r="F327" s="85"/>
    </row>
    <row r="328" spans="1:6">
      <c r="A328" s="19"/>
      <c r="B328" s="18"/>
      <c r="C328" s="20"/>
      <c r="D328" s="21"/>
      <c r="E328" s="22"/>
      <c r="F328" s="85"/>
    </row>
    <row r="329" spans="1:6">
      <c r="A329" s="19"/>
      <c r="B329" s="18"/>
      <c r="C329" s="20"/>
      <c r="D329" s="21"/>
      <c r="E329" s="22"/>
      <c r="F329" s="85"/>
    </row>
    <row r="330" spans="1:6">
      <c r="A330" s="19"/>
      <c r="B330" s="18"/>
      <c r="C330" s="20"/>
      <c r="D330" s="21"/>
      <c r="E330" s="22"/>
      <c r="F330" s="85"/>
    </row>
    <row r="331" spans="1:6">
      <c r="A331" s="19"/>
      <c r="B331" s="18"/>
      <c r="C331" s="20"/>
      <c r="D331" s="21"/>
      <c r="E331" s="22"/>
      <c r="F331" s="85"/>
    </row>
    <row r="332" spans="1:6">
      <c r="A332" s="19"/>
      <c r="B332" s="18"/>
      <c r="C332" s="20"/>
      <c r="D332" s="21"/>
      <c r="E332" s="22"/>
      <c r="F332" s="85"/>
    </row>
    <row r="333" spans="1:6">
      <c r="A333" s="19"/>
      <c r="B333" s="18"/>
      <c r="C333" s="20"/>
      <c r="D333" s="21"/>
      <c r="E333" s="22"/>
      <c r="F333" s="85"/>
    </row>
    <row r="334" spans="1:6">
      <c r="A334" s="19"/>
      <c r="B334" s="18"/>
      <c r="C334" s="20"/>
      <c r="D334" s="21"/>
      <c r="E334" s="22"/>
      <c r="F334" s="85"/>
    </row>
    <row r="335" spans="1:6">
      <c r="A335" s="19"/>
      <c r="B335" s="18"/>
      <c r="C335" s="20"/>
      <c r="D335" s="21"/>
      <c r="E335" s="22"/>
      <c r="F335" s="85"/>
    </row>
    <row r="336" spans="1:6">
      <c r="A336" s="19"/>
      <c r="B336" s="18"/>
      <c r="C336" s="20"/>
      <c r="D336" s="21"/>
      <c r="E336" s="22"/>
      <c r="F336" s="85"/>
    </row>
    <row r="337" spans="1:6">
      <c r="A337" s="19"/>
      <c r="B337" s="18"/>
      <c r="C337" s="20"/>
      <c r="D337" s="21"/>
      <c r="E337" s="22"/>
      <c r="F337" s="85"/>
    </row>
    <row r="338" spans="1:6">
      <c r="A338" s="19"/>
      <c r="B338" s="18"/>
      <c r="C338" s="20"/>
      <c r="D338" s="21"/>
      <c r="E338" s="22"/>
      <c r="F338" s="85"/>
    </row>
    <row r="339" spans="1:6">
      <c r="A339" s="19"/>
      <c r="B339" s="18"/>
      <c r="C339" s="20"/>
      <c r="D339" s="21"/>
      <c r="E339" s="22"/>
      <c r="F339" s="85"/>
    </row>
    <row r="340" spans="1:6">
      <c r="A340" s="19"/>
      <c r="B340" s="18"/>
      <c r="C340" s="20"/>
      <c r="D340" s="21"/>
      <c r="E340" s="22"/>
      <c r="F340" s="85"/>
    </row>
    <row r="341" spans="1:6">
      <c r="A341" s="19"/>
      <c r="B341" s="18"/>
      <c r="C341" s="20"/>
      <c r="D341" s="21"/>
      <c r="E341" s="22"/>
      <c r="F341" s="85"/>
    </row>
    <row r="342" spans="1:6">
      <c r="A342" s="19"/>
      <c r="B342" s="18"/>
      <c r="C342" s="20"/>
      <c r="D342" s="21"/>
      <c r="E342" s="22"/>
      <c r="F342" s="85"/>
    </row>
    <row r="343" spans="1:6">
      <c r="A343" s="19"/>
      <c r="B343" s="18"/>
      <c r="C343" s="20"/>
      <c r="D343" s="21"/>
      <c r="E343" s="22"/>
      <c r="F343" s="85"/>
    </row>
    <row r="344" spans="1:6">
      <c r="A344" s="19"/>
      <c r="B344" s="18"/>
      <c r="C344" s="20"/>
      <c r="D344" s="21"/>
      <c r="E344" s="22"/>
      <c r="F344" s="85"/>
    </row>
    <row r="345" spans="1:6">
      <c r="A345" s="19"/>
      <c r="B345" s="18"/>
      <c r="C345" s="20"/>
      <c r="D345" s="21"/>
      <c r="E345" s="22"/>
      <c r="F345" s="85"/>
    </row>
    <row r="346" spans="1:6">
      <c r="A346" s="19"/>
      <c r="B346" s="18"/>
      <c r="C346" s="20"/>
      <c r="D346" s="21"/>
      <c r="E346" s="22"/>
      <c r="F346" s="85"/>
    </row>
    <row r="347" spans="1:6">
      <c r="A347" s="19"/>
      <c r="B347" s="18"/>
      <c r="C347" s="20"/>
      <c r="D347" s="21"/>
      <c r="E347" s="22"/>
      <c r="F347" s="85"/>
    </row>
    <row r="348" spans="1:6">
      <c r="A348" s="19"/>
      <c r="B348" s="18"/>
      <c r="C348" s="20"/>
      <c r="D348" s="21"/>
      <c r="E348" s="22"/>
      <c r="F348" s="85"/>
    </row>
    <row r="349" spans="1:6">
      <c r="A349" s="19"/>
      <c r="B349" s="18"/>
      <c r="C349" s="20"/>
      <c r="D349" s="21"/>
      <c r="E349" s="22"/>
      <c r="F349" s="85"/>
    </row>
    <row r="350" spans="1:6">
      <c r="A350" s="19"/>
      <c r="B350" s="18"/>
      <c r="C350" s="20"/>
      <c r="D350" s="21"/>
      <c r="E350" s="22"/>
      <c r="F350" s="85"/>
    </row>
    <row r="351" spans="1:6">
      <c r="A351" s="19"/>
      <c r="B351" s="18"/>
      <c r="C351" s="20"/>
      <c r="D351" s="21"/>
      <c r="E351" s="22"/>
      <c r="F351" s="85"/>
    </row>
    <row r="352" spans="1:6">
      <c r="A352" s="19"/>
      <c r="B352" s="18"/>
      <c r="C352" s="20"/>
      <c r="D352" s="21"/>
      <c r="E352" s="22"/>
      <c r="F352" s="85"/>
    </row>
    <row r="353" spans="1:6">
      <c r="A353" s="19"/>
      <c r="B353" s="18"/>
      <c r="C353" s="20"/>
      <c r="D353" s="21"/>
      <c r="E353" s="22"/>
      <c r="F353" s="85"/>
    </row>
    <row r="354" spans="1:6">
      <c r="A354" s="19"/>
      <c r="B354" s="18"/>
      <c r="C354" s="20"/>
      <c r="D354" s="21"/>
      <c r="E354" s="22"/>
      <c r="F354" s="85"/>
    </row>
    <row r="355" spans="1:6">
      <c r="A355" s="19"/>
      <c r="B355" s="18"/>
      <c r="C355" s="20"/>
      <c r="D355" s="21"/>
      <c r="E355" s="22"/>
      <c r="F355" s="85"/>
    </row>
    <row r="356" spans="1:6">
      <c r="A356" s="19"/>
      <c r="B356" s="18"/>
      <c r="C356" s="20"/>
      <c r="D356" s="21"/>
      <c r="E356" s="22"/>
      <c r="F356" s="85"/>
    </row>
    <row r="357" spans="1:6">
      <c r="A357" s="19"/>
      <c r="B357" s="18"/>
      <c r="C357" s="20"/>
      <c r="D357" s="21"/>
      <c r="E357" s="22"/>
      <c r="F357" s="85"/>
    </row>
    <row r="358" spans="1:6">
      <c r="A358" s="19"/>
      <c r="B358" s="18"/>
      <c r="C358" s="20"/>
      <c r="D358" s="21"/>
      <c r="E358" s="22"/>
      <c r="F358" s="85"/>
    </row>
    <row r="359" spans="1:6">
      <c r="A359" s="19"/>
      <c r="B359" s="18"/>
      <c r="C359" s="20"/>
      <c r="D359" s="21"/>
      <c r="E359" s="22"/>
      <c r="F359" s="85"/>
    </row>
    <row r="360" spans="1:6">
      <c r="A360" s="19"/>
      <c r="B360" s="18"/>
      <c r="C360" s="20"/>
      <c r="D360" s="21"/>
      <c r="E360" s="22"/>
      <c r="F360" s="85"/>
    </row>
    <row r="361" spans="1:6">
      <c r="A361" s="19"/>
      <c r="B361" s="18"/>
      <c r="C361" s="20"/>
      <c r="D361" s="21"/>
      <c r="E361" s="22"/>
      <c r="F361" s="85"/>
    </row>
    <row r="362" spans="1:6">
      <c r="A362" s="19"/>
      <c r="B362" s="18"/>
      <c r="C362" s="20"/>
      <c r="D362" s="21"/>
      <c r="E362" s="22"/>
      <c r="F362" s="85"/>
    </row>
    <row r="363" spans="1:6">
      <c r="A363" s="19"/>
      <c r="B363" s="18"/>
      <c r="C363" s="20"/>
      <c r="D363" s="21"/>
      <c r="E363" s="22"/>
      <c r="F363" s="85"/>
    </row>
    <row r="364" spans="1:6">
      <c r="A364" s="19"/>
      <c r="B364" s="18"/>
      <c r="C364" s="20"/>
      <c r="D364" s="21"/>
      <c r="E364" s="22"/>
      <c r="F364" s="85"/>
    </row>
    <row r="365" spans="1:6">
      <c r="A365" s="19"/>
      <c r="B365" s="18"/>
      <c r="C365" s="20"/>
      <c r="D365" s="21"/>
      <c r="E365" s="22"/>
      <c r="F365" s="85"/>
    </row>
    <row r="366" spans="1:6">
      <c r="A366" s="19"/>
      <c r="B366" s="18"/>
      <c r="C366" s="20"/>
      <c r="D366" s="21"/>
      <c r="E366" s="22"/>
      <c r="F366" s="85"/>
    </row>
    <row r="367" spans="1:6">
      <c r="A367" s="19"/>
      <c r="B367" s="18"/>
      <c r="C367" s="20"/>
      <c r="D367" s="21"/>
      <c r="E367" s="22"/>
      <c r="F367" s="85"/>
    </row>
    <row r="368" spans="1:6">
      <c r="A368" s="19"/>
      <c r="B368" s="18"/>
      <c r="C368" s="20"/>
      <c r="D368" s="21"/>
      <c r="E368" s="22"/>
      <c r="F368" s="85"/>
    </row>
    <row r="369" spans="1:6">
      <c r="A369" s="19"/>
      <c r="B369" s="18"/>
      <c r="C369" s="20"/>
      <c r="D369" s="21"/>
      <c r="E369" s="22"/>
      <c r="F369" s="85"/>
    </row>
    <row r="370" spans="1:6">
      <c r="A370" s="19"/>
      <c r="B370" s="18"/>
      <c r="C370" s="20"/>
      <c r="D370" s="21"/>
      <c r="E370" s="22"/>
      <c r="F370" s="85"/>
    </row>
    <row r="371" spans="1:6">
      <c r="A371" s="19"/>
      <c r="B371" s="18"/>
      <c r="C371" s="20"/>
      <c r="D371" s="21"/>
      <c r="E371" s="22"/>
      <c r="F371" s="85"/>
    </row>
    <row r="372" spans="1:6">
      <c r="A372" s="19"/>
      <c r="B372" s="18"/>
      <c r="C372" s="20"/>
      <c r="D372" s="21"/>
      <c r="E372" s="22"/>
      <c r="F372" s="85"/>
    </row>
    <row r="373" spans="1:6">
      <c r="A373" s="19"/>
      <c r="B373" s="18"/>
      <c r="C373" s="20"/>
      <c r="D373" s="21"/>
      <c r="E373" s="22"/>
      <c r="F373" s="85"/>
    </row>
    <row r="374" spans="1:6">
      <c r="A374" s="19"/>
      <c r="B374" s="18"/>
      <c r="C374" s="20"/>
      <c r="D374" s="21"/>
      <c r="E374" s="22"/>
      <c r="F374" s="85"/>
    </row>
    <row r="375" spans="1:6">
      <c r="A375" s="19"/>
      <c r="B375" s="18"/>
      <c r="C375" s="20"/>
      <c r="D375" s="21"/>
      <c r="E375" s="22"/>
      <c r="F375" s="85"/>
    </row>
    <row r="376" spans="1:6">
      <c r="A376" s="19"/>
      <c r="B376" s="18"/>
      <c r="C376" s="20"/>
      <c r="D376" s="21"/>
      <c r="E376" s="22"/>
      <c r="F376" s="85"/>
    </row>
    <row r="377" spans="1:6">
      <c r="A377" s="19"/>
      <c r="B377" s="18"/>
      <c r="C377" s="20"/>
      <c r="D377" s="21"/>
      <c r="E377" s="22"/>
      <c r="F377" s="85"/>
    </row>
    <row r="378" spans="1:6">
      <c r="A378" s="19"/>
      <c r="B378" s="18"/>
      <c r="C378" s="20"/>
      <c r="D378" s="21"/>
      <c r="E378" s="22"/>
      <c r="F378" s="85"/>
    </row>
    <row r="379" spans="1:6">
      <c r="A379" s="19"/>
      <c r="B379" s="18"/>
      <c r="C379" s="20"/>
      <c r="D379" s="21"/>
      <c r="E379" s="22"/>
      <c r="F379" s="85"/>
    </row>
    <row r="380" spans="1:6">
      <c r="A380" s="19"/>
      <c r="B380" s="18"/>
      <c r="C380" s="20"/>
      <c r="D380" s="21"/>
      <c r="E380" s="22"/>
      <c r="F380" s="85"/>
    </row>
    <row r="381" spans="1:6">
      <c r="A381" s="19"/>
      <c r="B381" s="18"/>
      <c r="C381" s="20"/>
      <c r="D381" s="21"/>
      <c r="E381" s="22"/>
      <c r="F381" s="85"/>
    </row>
    <row r="382" spans="1:6">
      <c r="A382" s="19"/>
      <c r="B382" s="18"/>
      <c r="C382" s="20"/>
      <c r="D382" s="21"/>
      <c r="E382" s="22"/>
      <c r="F382" s="85"/>
    </row>
    <row r="383" spans="1:6">
      <c r="A383" s="19"/>
      <c r="B383" s="18"/>
      <c r="C383" s="20"/>
      <c r="D383" s="21"/>
      <c r="E383" s="22"/>
      <c r="F383" s="85"/>
    </row>
    <row r="384" spans="1:6">
      <c r="A384" s="19"/>
      <c r="B384" s="18"/>
      <c r="C384" s="20"/>
      <c r="D384" s="21"/>
      <c r="E384" s="22"/>
      <c r="F384" s="85"/>
    </row>
    <row r="385" spans="1:6">
      <c r="A385" s="19"/>
      <c r="B385" s="18"/>
      <c r="C385" s="20"/>
      <c r="D385" s="21"/>
      <c r="E385" s="22"/>
      <c r="F385" s="85"/>
    </row>
    <row r="386" spans="1:6">
      <c r="A386" s="19"/>
      <c r="B386" s="18"/>
      <c r="C386" s="20"/>
      <c r="D386" s="21"/>
      <c r="E386" s="22"/>
      <c r="F386" s="85"/>
    </row>
    <row r="387" spans="1:6">
      <c r="A387" s="19"/>
      <c r="B387" s="18"/>
      <c r="C387" s="20"/>
      <c r="D387" s="21"/>
      <c r="E387" s="22"/>
      <c r="F387" s="85"/>
    </row>
    <row r="388" spans="1:6">
      <c r="A388" s="19"/>
      <c r="B388" s="18"/>
      <c r="C388" s="20"/>
      <c r="D388" s="21"/>
      <c r="E388" s="22"/>
      <c r="F388" s="85"/>
    </row>
    <row r="389" spans="1:6">
      <c r="A389" s="19"/>
      <c r="B389" s="18"/>
      <c r="C389" s="20"/>
      <c r="D389" s="21"/>
      <c r="E389" s="22"/>
      <c r="F389" s="85"/>
    </row>
    <row r="390" spans="1:6">
      <c r="A390" s="19"/>
      <c r="B390" s="18"/>
      <c r="C390" s="20"/>
      <c r="D390" s="21"/>
      <c r="E390" s="22"/>
      <c r="F390" s="85"/>
    </row>
    <row r="391" spans="1:6">
      <c r="A391" s="19"/>
      <c r="B391" s="18"/>
      <c r="C391" s="20"/>
      <c r="D391" s="21"/>
      <c r="E391" s="22"/>
      <c r="F391" s="85"/>
    </row>
    <row r="392" spans="1:6">
      <c r="A392" s="19"/>
      <c r="B392" s="18"/>
      <c r="C392" s="20"/>
      <c r="D392" s="21"/>
      <c r="E392" s="22"/>
      <c r="F392" s="85"/>
    </row>
    <row r="393" spans="1:6">
      <c r="A393" s="19"/>
      <c r="B393" s="18"/>
      <c r="C393" s="20"/>
      <c r="D393" s="21"/>
      <c r="E393" s="22"/>
      <c r="F393" s="85"/>
    </row>
    <row r="394" spans="1:6">
      <c r="A394" s="19"/>
      <c r="B394" s="18"/>
      <c r="C394" s="20"/>
      <c r="D394" s="21"/>
      <c r="E394" s="22"/>
      <c r="F394" s="85"/>
    </row>
    <row r="395" spans="1:6">
      <c r="A395" s="19"/>
      <c r="B395" s="18"/>
      <c r="C395" s="20"/>
      <c r="D395" s="21"/>
      <c r="E395" s="22"/>
      <c r="F395" s="85"/>
    </row>
    <row r="396" spans="1:6">
      <c r="A396" s="19"/>
      <c r="B396" s="18"/>
      <c r="C396" s="20"/>
      <c r="D396" s="21"/>
      <c r="E396" s="22"/>
      <c r="F396" s="85"/>
    </row>
    <row r="397" spans="1:6">
      <c r="A397" s="19"/>
      <c r="B397" s="18"/>
      <c r="C397" s="20"/>
      <c r="D397" s="21"/>
      <c r="E397" s="22"/>
      <c r="F397" s="85"/>
    </row>
    <row r="398" spans="1:6">
      <c r="A398" s="19"/>
      <c r="B398" s="18"/>
      <c r="C398" s="20"/>
      <c r="D398" s="21"/>
      <c r="E398" s="22"/>
      <c r="F398" s="85"/>
    </row>
    <row r="399" spans="1:6">
      <c r="A399" s="19"/>
      <c r="B399" s="18"/>
      <c r="C399" s="20"/>
      <c r="D399" s="21"/>
      <c r="E399" s="22"/>
      <c r="F399" s="85"/>
    </row>
    <row r="400" spans="1:6">
      <c r="A400" s="19"/>
      <c r="B400" s="18"/>
      <c r="C400" s="20"/>
      <c r="D400" s="21"/>
      <c r="E400" s="22"/>
      <c r="F400" s="85"/>
    </row>
    <row r="401" spans="1:6">
      <c r="A401" s="19"/>
      <c r="B401" s="18"/>
      <c r="C401" s="20"/>
      <c r="D401" s="21"/>
      <c r="E401" s="22"/>
      <c r="F401" s="85"/>
    </row>
    <row r="402" spans="1:6">
      <c r="A402" s="19"/>
      <c r="B402" s="18"/>
      <c r="C402" s="20"/>
      <c r="D402" s="21"/>
      <c r="E402" s="22"/>
      <c r="F402" s="85"/>
    </row>
    <row r="403" spans="1:6">
      <c r="A403" s="19"/>
      <c r="B403" s="18"/>
      <c r="C403" s="20"/>
      <c r="D403" s="21"/>
      <c r="E403" s="22"/>
      <c r="F403" s="85"/>
    </row>
    <row r="404" spans="1:6">
      <c r="A404" s="19"/>
      <c r="B404" s="18"/>
      <c r="C404" s="20"/>
      <c r="D404" s="21"/>
      <c r="E404" s="22"/>
      <c r="F404" s="85"/>
    </row>
    <row r="405" spans="1:6">
      <c r="A405" s="19"/>
      <c r="B405" s="18"/>
      <c r="C405" s="20"/>
      <c r="D405" s="21"/>
      <c r="E405" s="22"/>
      <c r="F405" s="85"/>
    </row>
    <row r="406" spans="1:6">
      <c r="A406" s="19"/>
      <c r="B406" s="18"/>
      <c r="C406" s="20"/>
      <c r="D406" s="21"/>
      <c r="E406" s="22"/>
      <c r="F406" s="85"/>
    </row>
    <row r="407" spans="1:6">
      <c r="A407" s="19"/>
      <c r="B407" s="18"/>
      <c r="C407" s="20"/>
      <c r="D407" s="21"/>
      <c r="E407" s="22"/>
      <c r="F407" s="85"/>
    </row>
    <row r="408" spans="1:6">
      <c r="A408" s="19"/>
      <c r="B408" s="18"/>
      <c r="C408" s="20"/>
      <c r="D408" s="21"/>
      <c r="E408" s="22"/>
      <c r="F408" s="85"/>
    </row>
    <row r="409" spans="1:6">
      <c r="A409" s="19"/>
      <c r="B409" s="18"/>
      <c r="C409" s="20"/>
      <c r="D409" s="21"/>
      <c r="E409" s="22"/>
      <c r="F409" s="85"/>
    </row>
    <row r="410" spans="1:6">
      <c r="A410" s="19"/>
      <c r="B410" s="18"/>
      <c r="C410" s="20"/>
      <c r="D410" s="21"/>
      <c r="E410" s="22"/>
      <c r="F410" s="85"/>
    </row>
    <row r="411" spans="1:6">
      <c r="A411" s="19"/>
      <c r="B411" s="18"/>
      <c r="C411" s="20"/>
      <c r="D411" s="21"/>
      <c r="E411" s="22"/>
      <c r="F411" s="85"/>
    </row>
    <row r="412" spans="1:6">
      <c r="A412" s="19"/>
      <c r="B412" s="18"/>
      <c r="C412" s="20"/>
      <c r="D412" s="21"/>
      <c r="E412" s="22"/>
      <c r="F412" s="85"/>
    </row>
    <row r="413" spans="1:6">
      <c r="A413" s="19"/>
      <c r="B413" s="18"/>
      <c r="C413" s="20"/>
      <c r="D413" s="21"/>
      <c r="E413" s="22"/>
      <c r="F413" s="85"/>
    </row>
    <row r="414" spans="1:6">
      <c r="A414" s="19"/>
      <c r="B414" s="18"/>
      <c r="C414" s="20"/>
      <c r="D414" s="21"/>
      <c r="E414" s="22"/>
      <c r="F414" s="85"/>
    </row>
    <row r="415" spans="1:6">
      <c r="A415" s="19"/>
      <c r="B415" s="18"/>
      <c r="C415" s="20"/>
      <c r="D415" s="21"/>
      <c r="E415" s="22"/>
      <c r="F415" s="85"/>
    </row>
    <row r="416" spans="1:6">
      <c r="A416" s="19"/>
      <c r="B416" s="18"/>
      <c r="C416" s="20"/>
      <c r="D416" s="21"/>
      <c r="E416" s="22"/>
      <c r="F416" s="85"/>
    </row>
    <row r="417" spans="1:6">
      <c r="A417" s="19"/>
      <c r="B417" s="18"/>
      <c r="C417" s="20"/>
      <c r="D417" s="21"/>
      <c r="E417" s="22"/>
      <c r="F417" s="85"/>
    </row>
    <row r="418" spans="1:6">
      <c r="A418" s="19"/>
      <c r="B418" s="18"/>
      <c r="C418" s="20"/>
      <c r="D418" s="21"/>
      <c r="E418" s="22"/>
      <c r="F418" s="85"/>
    </row>
    <row r="419" spans="1:6">
      <c r="A419" s="19"/>
      <c r="B419" s="18"/>
      <c r="C419" s="20"/>
      <c r="D419" s="21"/>
      <c r="E419" s="22"/>
      <c r="F419" s="85"/>
    </row>
    <row r="420" spans="1:6">
      <c r="A420" s="19"/>
      <c r="B420" s="18"/>
      <c r="C420" s="20"/>
      <c r="D420" s="21"/>
      <c r="E420" s="22"/>
      <c r="F420" s="85"/>
    </row>
    <row r="421" spans="1:6">
      <c r="A421" s="19"/>
      <c r="B421" s="18"/>
      <c r="C421" s="20"/>
      <c r="D421" s="21"/>
      <c r="E421" s="22"/>
      <c r="F421" s="85"/>
    </row>
    <row r="422" spans="1:6">
      <c r="A422" s="19"/>
      <c r="B422" s="18"/>
      <c r="C422" s="20"/>
      <c r="D422" s="21"/>
      <c r="E422" s="22"/>
      <c r="F422" s="85"/>
    </row>
    <row r="423" spans="1:6">
      <c r="A423" s="19"/>
      <c r="B423" s="18"/>
      <c r="C423" s="20"/>
      <c r="D423" s="21"/>
      <c r="E423" s="22"/>
      <c r="F423" s="85"/>
    </row>
    <row r="424" spans="1:6">
      <c r="A424" s="19"/>
      <c r="B424" s="18"/>
      <c r="C424" s="20"/>
      <c r="D424" s="21"/>
      <c r="E424" s="22"/>
      <c r="F424" s="85"/>
    </row>
    <row r="425" spans="1:6">
      <c r="A425" s="19"/>
      <c r="B425" s="18"/>
      <c r="C425" s="20"/>
      <c r="D425" s="21"/>
      <c r="E425" s="22"/>
      <c r="F425" s="85"/>
    </row>
    <row r="426" spans="1:6">
      <c r="A426" s="19"/>
      <c r="B426" s="18"/>
      <c r="C426" s="20"/>
      <c r="D426" s="21"/>
      <c r="E426" s="22"/>
      <c r="F426" s="85"/>
    </row>
    <row r="427" spans="1:6">
      <c r="A427" s="19"/>
      <c r="B427" s="18"/>
      <c r="C427" s="20"/>
      <c r="D427" s="21"/>
      <c r="E427" s="22"/>
      <c r="F427" s="85"/>
    </row>
    <row r="428" spans="1:6">
      <c r="A428" s="19"/>
      <c r="B428" s="18"/>
      <c r="C428" s="20"/>
      <c r="D428" s="21"/>
      <c r="E428" s="22"/>
      <c r="F428" s="85"/>
    </row>
    <row r="429" spans="1:6">
      <c r="A429" s="19"/>
      <c r="B429" s="18"/>
      <c r="C429" s="20"/>
      <c r="D429" s="21"/>
      <c r="E429" s="22"/>
      <c r="F429" s="85"/>
    </row>
    <row r="430" spans="1:6">
      <c r="A430" s="19"/>
      <c r="B430" s="18"/>
      <c r="C430" s="20"/>
      <c r="D430" s="21"/>
      <c r="E430" s="22"/>
      <c r="F430" s="85"/>
    </row>
    <row r="431" spans="1:6">
      <c r="A431" s="19"/>
      <c r="B431" s="18"/>
      <c r="C431" s="20"/>
      <c r="D431" s="21"/>
      <c r="E431" s="22"/>
      <c r="F431" s="85"/>
    </row>
    <row r="432" spans="1:6">
      <c r="A432" s="19"/>
      <c r="B432" s="18"/>
      <c r="C432" s="20"/>
      <c r="D432" s="21"/>
      <c r="E432" s="22"/>
      <c r="F432" s="85"/>
    </row>
    <row r="433" spans="1:6">
      <c r="A433" s="19"/>
      <c r="B433" s="18"/>
      <c r="C433" s="20"/>
      <c r="D433" s="21"/>
      <c r="E433" s="22"/>
      <c r="F433" s="85"/>
    </row>
    <row r="434" spans="1:6">
      <c r="A434" s="19"/>
      <c r="B434" s="18"/>
      <c r="C434" s="20"/>
      <c r="D434" s="21"/>
      <c r="E434" s="22"/>
      <c r="F434" s="85"/>
    </row>
    <row r="435" spans="1:6">
      <c r="A435" s="19"/>
      <c r="B435" s="18"/>
      <c r="C435" s="20"/>
      <c r="D435" s="21"/>
      <c r="E435" s="22"/>
      <c r="F435" s="85"/>
    </row>
    <row r="436" spans="1:6">
      <c r="A436" s="19"/>
      <c r="B436" s="18"/>
      <c r="C436" s="20"/>
      <c r="D436" s="21"/>
      <c r="E436" s="22"/>
      <c r="F436" s="85"/>
    </row>
    <row r="437" spans="1:6">
      <c r="A437" s="19"/>
      <c r="B437" s="18"/>
      <c r="C437" s="20"/>
      <c r="D437" s="21"/>
      <c r="E437" s="22"/>
      <c r="F437" s="85"/>
    </row>
    <row r="438" spans="1:6">
      <c r="A438" s="19"/>
      <c r="B438" s="18"/>
      <c r="C438" s="20"/>
      <c r="D438" s="21"/>
      <c r="E438" s="22"/>
      <c r="F438" s="85"/>
    </row>
    <row r="439" spans="1:6">
      <c r="A439" s="19"/>
      <c r="B439" s="18"/>
      <c r="C439" s="20"/>
      <c r="D439" s="21"/>
      <c r="E439" s="22"/>
      <c r="F439" s="85"/>
    </row>
    <row r="440" spans="1:6">
      <c r="A440" s="19"/>
      <c r="B440" s="18"/>
      <c r="C440" s="20"/>
      <c r="D440" s="21"/>
      <c r="E440" s="22"/>
      <c r="F440" s="85"/>
    </row>
    <row r="441" spans="1:6">
      <c r="A441" s="19"/>
      <c r="B441" s="18"/>
      <c r="C441" s="20"/>
      <c r="D441" s="21"/>
      <c r="E441" s="22"/>
      <c r="F441" s="85"/>
    </row>
    <row r="442" spans="1:6">
      <c r="A442" s="19"/>
      <c r="B442" s="18"/>
      <c r="C442" s="20"/>
      <c r="D442" s="21"/>
      <c r="E442" s="22"/>
      <c r="F442" s="85"/>
    </row>
    <row r="443" spans="1:6">
      <c r="A443" s="19"/>
      <c r="B443" s="18"/>
      <c r="C443" s="20"/>
      <c r="D443" s="21"/>
      <c r="E443" s="22"/>
      <c r="F443" s="85"/>
    </row>
    <row r="444" spans="1:6">
      <c r="A444" s="19"/>
      <c r="B444" s="18"/>
      <c r="C444" s="20"/>
      <c r="D444" s="21"/>
      <c r="E444" s="22"/>
      <c r="F444" s="85"/>
    </row>
    <row r="445" spans="1:6">
      <c r="A445" s="19"/>
      <c r="B445" s="18"/>
      <c r="C445" s="20"/>
      <c r="D445" s="21"/>
      <c r="E445" s="22"/>
      <c r="F445" s="85"/>
    </row>
    <row r="446" spans="1:6">
      <c r="A446" s="19"/>
      <c r="B446" s="18"/>
      <c r="C446" s="20"/>
      <c r="D446" s="21"/>
      <c r="E446" s="22"/>
      <c r="F446" s="85"/>
    </row>
    <row r="447" spans="1:6">
      <c r="A447" s="19"/>
      <c r="B447" s="18"/>
      <c r="C447" s="20"/>
      <c r="D447" s="21"/>
      <c r="E447" s="22"/>
      <c r="F447" s="85"/>
    </row>
    <row r="448" spans="1:6">
      <c r="A448" s="19"/>
      <c r="B448" s="18"/>
      <c r="C448" s="20"/>
      <c r="D448" s="21"/>
      <c r="E448" s="22"/>
      <c r="F448" s="85"/>
    </row>
    <row r="449" spans="1:6">
      <c r="A449" s="19"/>
      <c r="B449" s="18"/>
      <c r="C449" s="20"/>
      <c r="D449" s="21"/>
      <c r="E449" s="22"/>
      <c r="F449" s="85"/>
    </row>
    <row r="450" spans="1:6">
      <c r="A450" s="19"/>
      <c r="B450" s="18"/>
      <c r="C450" s="20"/>
      <c r="D450" s="21"/>
      <c r="E450" s="22"/>
      <c r="F450" s="85"/>
    </row>
    <row r="451" spans="1:6">
      <c r="A451" s="19"/>
      <c r="B451" s="18"/>
      <c r="C451" s="20"/>
      <c r="D451" s="21"/>
      <c r="E451" s="22"/>
      <c r="F451" s="85"/>
    </row>
    <row r="452" spans="1:6">
      <c r="A452" s="19"/>
      <c r="B452" s="18"/>
      <c r="C452" s="20"/>
      <c r="D452" s="21"/>
      <c r="E452" s="22"/>
      <c r="F452" s="85"/>
    </row>
    <row r="453" spans="1:6">
      <c r="A453" s="19"/>
      <c r="B453" s="18"/>
      <c r="C453" s="20"/>
      <c r="D453" s="21"/>
      <c r="E453" s="22"/>
      <c r="F453" s="85"/>
    </row>
    <row r="454" spans="1:6">
      <c r="A454" s="19"/>
      <c r="B454" s="18"/>
      <c r="C454" s="20"/>
      <c r="D454" s="21"/>
      <c r="E454" s="22"/>
      <c r="F454" s="85"/>
    </row>
    <row r="455" spans="1:6">
      <c r="A455" s="19"/>
      <c r="B455" s="18"/>
      <c r="C455" s="20"/>
      <c r="D455" s="21"/>
      <c r="E455" s="22"/>
      <c r="F455" s="85"/>
    </row>
    <row r="456" spans="1:6">
      <c r="A456" s="19"/>
      <c r="B456" s="18"/>
      <c r="C456" s="20"/>
      <c r="D456" s="21"/>
      <c r="E456" s="22"/>
      <c r="F456" s="85"/>
    </row>
    <row r="457" spans="1:6">
      <c r="A457" s="19"/>
      <c r="B457" s="18"/>
      <c r="C457" s="20"/>
      <c r="D457" s="21"/>
      <c r="E457" s="22"/>
      <c r="F457" s="85"/>
    </row>
    <row r="458" spans="1:6">
      <c r="A458" s="19"/>
      <c r="B458" s="18"/>
      <c r="C458" s="20"/>
      <c r="D458" s="21"/>
      <c r="E458" s="22"/>
      <c r="F458" s="85"/>
    </row>
    <row r="459" spans="1:6">
      <c r="A459" s="19"/>
      <c r="B459" s="18"/>
      <c r="C459" s="20"/>
      <c r="D459" s="21"/>
      <c r="E459" s="22"/>
      <c r="F459" s="85"/>
    </row>
    <row r="460" spans="1:6">
      <c r="A460" s="19"/>
      <c r="B460" s="18"/>
      <c r="C460" s="20"/>
      <c r="D460" s="21"/>
      <c r="E460" s="22"/>
      <c r="F460" s="85"/>
    </row>
    <row r="461" spans="1:6">
      <c r="A461" s="19"/>
      <c r="B461" s="18"/>
      <c r="C461" s="20"/>
      <c r="D461" s="21"/>
      <c r="E461" s="22"/>
      <c r="F461" s="85"/>
    </row>
    <row r="462" spans="1:6">
      <c r="A462" s="19"/>
      <c r="B462" s="18"/>
      <c r="C462" s="20"/>
      <c r="D462" s="21"/>
      <c r="E462" s="22"/>
      <c r="F462" s="85"/>
    </row>
    <row r="463" spans="1:6">
      <c r="A463" s="19"/>
      <c r="B463" s="18"/>
      <c r="C463" s="20"/>
      <c r="D463" s="21"/>
      <c r="E463" s="22"/>
      <c r="F463" s="85"/>
    </row>
    <row r="464" spans="1:6">
      <c r="A464" s="19"/>
      <c r="B464" s="18"/>
      <c r="C464" s="20"/>
      <c r="D464" s="21"/>
      <c r="E464" s="22"/>
      <c r="F464" s="85"/>
    </row>
    <row r="465" spans="1:6">
      <c r="A465" s="19"/>
      <c r="B465" s="18"/>
      <c r="C465" s="20"/>
      <c r="D465" s="21"/>
      <c r="E465" s="22"/>
      <c r="F465" s="85"/>
    </row>
    <row r="466" spans="1:6">
      <c r="A466" s="19"/>
      <c r="B466" s="18"/>
      <c r="C466" s="20"/>
      <c r="D466" s="21"/>
      <c r="E466" s="22"/>
      <c r="F466" s="85"/>
    </row>
    <row r="467" spans="1:6">
      <c r="A467" s="19"/>
      <c r="B467" s="18"/>
      <c r="C467" s="20"/>
      <c r="D467" s="21"/>
      <c r="E467" s="22"/>
      <c r="F467" s="85"/>
    </row>
    <row r="468" spans="1:6">
      <c r="A468" s="19"/>
      <c r="B468" s="18"/>
      <c r="C468" s="20"/>
      <c r="D468" s="21"/>
      <c r="E468" s="22"/>
      <c r="F468" s="85"/>
    </row>
    <row r="469" spans="1:6">
      <c r="A469" s="19"/>
      <c r="B469" s="18"/>
      <c r="C469" s="20"/>
      <c r="D469" s="21"/>
      <c r="E469" s="22"/>
      <c r="F469" s="85"/>
    </row>
    <row r="470" spans="1:6">
      <c r="A470" s="19"/>
      <c r="B470" s="18"/>
      <c r="C470" s="20"/>
      <c r="D470" s="21"/>
      <c r="E470" s="22"/>
      <c r="F470" s="85"/>
    </row>
    <row r="471" spans="1:6">
      <c r="A471" s="19"/>
      <c r="B471" s="18"/>
      <c r="C471" s="20"/>
      <c r="D471" s="21"/>
      <c r="E471" s="22"/>
      <c r="F471" s="85"/>
    </row>
    <row r="472" spans="1:6">
      <c r="A472" s="19"/>
      <c r="B472" s="18"/>
      <c r="C472" s="20"/>
      <c r="D472" s="21"/>
      <c r="E472" s="22"/>
      <c r="F472" s="85"/>
    </row>
    <row r="473" spans="1:6">
      <c r="A473" s="19"/>
      <c r="B473" s="18"/>
      <c r="C473" s="20"/>
      <c r="D473" s="21"/>
      <c r="E473" s="22"/>
      <c r="F473" s="85"/>
    </row>
    <row r="474" spans="1:6">
      <c r="A474" s="19"/>
      <c r="B474" s="18"/>
      <c r="C474" s="20"/>
      <c r="D474" s="21"/>
      <c r="E474" s="22"/>
      <c r="F474" s="85"/>
    </row>
    <row r="475" spans="1:6">
      <c r="A475" s="19"/>
      <c r="B475" s="18"/>
      <c r="C475" s="20"/>
      <c r="D475" s="21"/>
      <c r="E475" s="22"/>
      <c r="F475" s="85"/>
    </row>
    <row r="476" spans="1:6">
      <c r="A476" s="19"/>
      <c r="B476" s="18"/>
      <c r="C476" s="20"/>
      <c r="D476" s="21"/>
      <c r="E476" s="22"/>
      <c r="F476" s="85"/>
    </row>
    <row r="477" spans="1:6">
      <c r="A477" s="19"/>
      <c r="B477" s="18"/>
      <c r="C477" s="20"/>
      <c r="D477" s="21"/>
      <c r="E477" s="22"/>
      <c r="F477" s="85"/>
    </row>
    <row r="478" spans="1:6">
      <c r="A478" s="19"/>
      <c r="B478" s="18"/>
      <c r="C478" s="20"/>
      <c r="D478" s="21"/>
      <c r="E478" s="22"/>
      <c r="F478" s="85"/>
    </row>
    <row r="479" spans="1:6">
      <c r="A479" s="19"/>
      <c r="B479" s="18"/>
      <c r="C479" s="20"/>
      <c r="D479" s="21"/>
      <c r="E479" s="22"/>
      <c r="F479" s="85"/>
    </row>
    <row r="480" spans="1:6">
      <c r="A480" s="19"/>
      <c r="B480" s="18"/>
      <c r="C480" s="20"/>
      <c r="D480" s="21"/>
      <c r="E480" s="22"/>
      <c r="F480" s="85"/>
    </row>
    <row r="481" spans="1:6">
      <c r="A481" s="19"/>
      <c r="B481" s="18"/>
      <c r="C481" s="20"/>
      <c r="D481" s="21"/>
      <c r="E481" s="22"/>
      <c r="F481" s="85"/>
    </row>
    <row r="482" spans="1:6">
      <c r="A482" s="19"/>
      <c r="B482" s="18"/>
      <c r="C482" s="20"/>
      <c r="D482" s="21"/>
      <c r="E482" s="22"/>
      <c r="F482" s="85"/>
    </row>
    <row r="483" spans="1:6">
      <c r="A483" s="19"/>
      <c r="B483" s="18"/>
      <c r="C483" s="20"/>
      <c r="D483" s="21"/>
      <c r="E483" s="22"/>
      <c r="F483" s="85"/>
    </row>
    <row r="484" spans="1:6">
      <c r="A484" s="19"/>
      <c r="B484" s="18"/>
      <c r="C484" s="20"/>
      <c r="D484" s="21"/>
      <c r="E484" s="22"/>
      <c r="F484" s="85"/>
    </row>
    <row r="485" spans="1:6">
      <c r="A485" s="19"/>
      <c r="B485" s="18"/>
      <c r="C485" s="20"/>
      <c r="D485" s="21"/>
      <c r="E485" s="22"/>
      <c r="F485" s="85"/>
    </row>
    <row r="486" spans="1:6">
      <c r="A486" s="19"/>
      <c r="B486" s="18"/>
      <c r="C486" s="20"/>
      <c r="D486" s="21"/>
      <c r="E486" s="22"/>
      <c r="F486" s="85"/>
    </row>
    <row r="487" spans="1:6">
      <c r="A487" s="19"/>
      <c r="B487" s="18"/>
      <c r="C487" s="20"/>
      <c r="D487" s="21"/>
      <c r="E487" s="22"/>
      <c r="F487" s="85"/>
    </row>
    <row r="488" spans="1:6">
      <c r="A488" s="19"/>
      <c r="B488" s="18"/>
      <c r="C488" s="20"/>
      <c r="D488" s="21"/>
      <c r="E488" s="22"/>
      <c r="F488" s="85"/>
    </row>
    <row r="489" spans="1:6">
      <c r="A489" s="19"/>
      <c r="B489" s="18"/>
      <c r="C489" s="20"/>
      <c r="D489" s="21"/>
      <c r="E489" s="22"/>
      <c r="F489" s="85"/>
    </row>
    <row r="490" spans="1:6">
      <c r="A490" s="19"/>
      <c r="B490" s="18"/>
      <c r="C490" s="20"/>
      <c r="D490" s="21"/>
      <c r="E490" s="22"/>
      <c r="F490" s="85"/>
    </row>
    <row r="491" spans="1:6">
      <c r="A491" s="19"/>
      <c r="B491" s="18"/>
      <c r="C491" s="20"/>
      <c r="D491" s="21"/>
      <c r="E491" s="22"/>
      <c r="F491" s="85"/>
    </row>
    <row r="492" spans="1:6">
      <c r="A492" s="19"/>
      <c r="B492" s="18"/>
      <c r="C492" s="20"/>
      <c r="D492" s="21"/>
      <c r="E492" s="22"/>
      <c r="F492" s="85"/>
    </row>
    <row r="493" spans="1:6">
      <c r="A493" s="19"/>
      <c r="B493" s="18"/>
      <c r="C493" s="20"/>
      <c r="D493" s="21"/>
      <c r="E493" s="22"/>
      <c r="F493" s="85"/>
    </row>
    <row r="494" spans="1:6">
      <c r="A494" s="19"/>
      <c r="B494" s="18"/>
      <c r="C494" s="20"/>
      <c r="D494" s="21"/>
      <c r="E494" s="22"/>
      <c r="F494" s="85"/>
    </row>
    <row r="495" spans="1:6">
      <c r="A495" s="19"/>
      <c r="B495" s="18"/>
      <c r="C495" s="20"/>
      <c r="D495" s="21"/>
      <c r="E495" s="22"/>
      <c r="F495" s="85"/>
    </row>
    <row r="496" spans="1:6">
      <c r="A496" s="19"/>
      <c r="B496" s="18"/>
      <c r="C496" s="20"/>
      <c r="D496" s="21"/>
      <c r="E496" s="22"/>
      <c r="F496" s="85"/>
    </row>
    <row r="497" spans="1:6">
      <c r="A497" s="19"/>
      <c r="B497" s="18"/>
      <c r="C497" s="20"/>
      <c r="D497" s="21"/>
      <c r="E497" s="22"/>
      <c r="F497" s="85"/>
    </row>
    <row r="498" spans="1:6">
      <c r="A498" s="19"/>
      <c r="B498" s="18"/>
      <c r="C498" s="20"/>
      <c r="D498" s="21"/>
      <c r="E498" s="22"/>
      <c r="F498" s="85"/>
    </row>
    <row r="499" spans="1:6">
      <c r="A499" s="19"/>
      <c r="B499" s="18"/>
      <c r="C499" s="20"/>
      <c r="D499" s="21"/>
      <c r="E499" s="22"/>
      <c r="F499" s="85"/>
    </row>
    <row r="500" spans="1:6">
      <c r="A500" s="19"/>
      <c r="B500" s="18"/>
      <c r="C500" s="20"/>
      <c r="D500" s="21"/>
      <c r="E500" s="22"/>
      <c r="F500" s="85"/>
    </row>
    <row r="501" spans="1:6">
      <c r="A501" s="19"/>
      <c r="B501" s="18"/>
      <c r="C501" s="20"/>
      <c r="D501" s="21"/>
      <c r="E501" s="22"/>
      <c r="F501" s="85"/>
    </row>
    <row r="502" spans="1:6">
      <c r="A502" s="19"/>
      <c r="B502" s="18"/>
      <c r="C502" s="20"/>
      <c r="D502" s="21"/>
      <c r="E502" s="22"/>
      <c r="F502" s="85"/>
    </row>
    <row r="503" spans="1:6">
      <c r="A503" s="19"/>
      <c r="B503" s="18"/>
      <c r="C503" s="20"/>
      <c r="D503" s="21"/>
      <c r="E503" s="22"/>
      <c r="F503" s="85"/>
    </row>
    <row r="504" spans="1:6">
      <c r="A504" s="19"/>
      <c r="B504" s="18"/>
      <c r="C504" s="20"/>
      <c r="D504" s="21"/>
      <c r="E504" s="22"/>
      <c r="F504" s="85"/>
    </row>
    <row r="505" spans="1:6">
      <c r="A505" s="19"/>
      <c r="B505" s="18"/>
      <c r="C505" s="20"/>
      <c r="D505" s="21"/>
      <c r="E505" s="22"/>
      <c r="F505" s="85"/>
    </row>
    <row r="506" spans="1:6">
      <c r="A506" s="19"/>
      <c r="B506" s="18"/>
      <c r="C506" s="20"/>
      <c r="D506" s="21"/>
      <c r="E506" s="22"/>
      <c r="F506" s="85"/>
    </row>
    <row r="507" spans="1:6">
      <c r="A507" s="19"/>
      <c r="B507" s="18"/>
      <c r="C507" s="20"/>
      <c r="D507" s="21"/>
      <c r="E507" s="22"/>
      <c r="F507" s="85"/>
    </row>
    <row r="508" spans="1:6">
      <c r="A508" s="19"/>
      <c r="B508" s="18"/>
      <c r="C508" s="20"/>
      <c r="D508" s="21"/>
      <c r="E508" s="22"/>
      <c r="F508" s="85"/>
    </row>
    <row r="509" spans="1:6">
      <c r="A509" s="19"/>
      <c r="B509" s="18"/>
      <c r="C509" s="20"/>
      <c r="D509" s="21"/>
      <c r="E509" s="22"/>
      <c r="F509" s="85"/>
    </row>
    <row r="510" spans="1:6">
      <c r="A510" s="19"/>
      <c r="B510" s="18"/>
      <c r="C510" s="20"/>
      <c r="D510" s="21"/>
      <c r="E510" s="22"/>
      <c r="F510" s="85"/>
    </row>
    <row r="511" spans="1:6">
      <c r="A511" s="19"/>
      <c r="B511" s="18"/>
      <c r="C511" s="20"/>
      <c r="D511" s="21"/>
      <c r="E511" s="22"/>
      <c r="F511" s="85"/>
    </row>
    <row r="512" spans="1:6">
      <c r="A512" s="19"/>
      <c r="B512" s="18"/>
      <c r="C512" s="20"/>
      <c r="D512" s="21"/>
      <c r="E512" s="22"/>
      <c r="F512" s="85"/>
    </row>
    <row r="513" spans="1:6">
      <c r="A513" s="19"/>
      <c r="B513" s="18"/>
      <c r="C513" s="20"/>
      <c r="D513" s="21"/>
      <c r="E513" s="22"/>
      <c r="F513" s="85"/>
    </row>
    <row r="514" spans="1:6">
      <c r="A514" s="19"/>
      <c r="B514" s="18"/>
      <c r="C514" s="20"/>
      <c r="D514" s="21"/>
      <c r="E514" s="22"/>
      <c r="F514" s="85"/>
    </row>
    <row r="515" spans="1:6">
      <c r="A515" s="19"/>
      <c r="B515" s="18"/>
      <c r="C515" s="20"/>
      <c r="D515" s="21"/>
      <c r="E515" s="22"/>
      <c r="F515" s="85"/>
    </row>
    <row r="516" spans="1:6">
      <c r="A516" s="19"/>
      <c r="B516" s="18"/>
      <c r="C516" s="20"/>
      <c r="D516" s="21"/>
      <c r="E516" s="22"/>
      <c r="F516" s="85"/>
    </row>
    <row r="517" spans="1:6">
      <c r="A517" s="19"/>
      <c r="B517" s="18"/>
      <c r="C517" s="20"/>
      <c r="D517" s="21"/>
      <c r="E517" s="22"/>
      <c r="F517" s="85"/>
    </row>
    <row r="518" spans="1:6">
      <c r="A518" s="19"/>
      <c r="B518" s="18"/>
      <c r="C518" s="20"/>
      <c r="D518" s="21"/>
      <c r="E518" s="22"/>
      <c r="F518" s="85"/>
    </row>
    <row r="519" spans="1:6">
      <c r="A519" s="19"/>
      <c r="B519" s="18"/>
      <c r="C519" s="20"/>
      <c r="D519" s="21"/>
      <c r="E519" s="22"/>
      <c r="F519" s="85"/>
    </row>
    <row r="520" spans="1:6">
      <c r="A520" s="19"/>
      <c r="B520" s="18"/>
      <c r="C520" s="20"/>
      <c r="D520" s="21"/>
      <c r="E520" s="22"/>
      <c r="F520" s="85"/>
    </row>
    <row r="521" spans="1:6">
      <c r="A521" s="19"/>
      <c r="B521" s="18"/>
      <c r="C521" s="20"/>
      <c r="D521" s="21"/>
      <c r="E521" s="22"/>
      <c r="F521" s="85"/>
    </row>
    <row r="522" spans="1:6">
      <c r="A522" s="19"/>
      <c r="B522" s="18"/>
      <c r="C522" s="20"/>
      <c r="D522" s="21"/>
      <c r="E522" s="22"/>
      <c r="F522" s="85"/>
    </row>
    <row r="523" spans="1:6">
      <c r="A523" s="19"/>
      <c r="B523" s="18"/>
      <c r="C523" s="20"/>
      <c r="D523" s="21"/>
      <c r="E523" s="22"/>
      <c r="F523" s="85"/>
    </row>
    <row r="524" spans="1:6">
      <c r="A524" s="19"/>
      <c r="B524" s="18"/>
      <c r="C524" s="20"/>
      <c r="D524" s="21"/>
      <c r="E524" s="22"/>
      <c r="F524" s="85"/>
    </row>
    <row r="525" spans="1:6">
      <c r="A525" s="19"/>
      <c r="B525" s="18"/>
      <c r="C525" s="20"/>
      <c r="D525" s="21"/>
      <c r="E525" s="22"/>
      <c r="F525" s="85"/>
    </row>
    <row r="526" spans="1:6">
      <c r="A526" s="19"/>
      <c r="B526" s="18"/>
      <c r="C526" s="20"/>
      <c r="D526" s="21"/>
      <c r="E526" s="22"/>
      <c r="F526" s="85"/>
    </row>
    <row r="527" spans="1:6">
      <c r="A527" s="19"/>
      <c r="B527" s="18"/>
      <c r="C527" s="20"/>
      <c r="D527" s="21"/>
      <c r="E527" s="22"/>
      <c r="F527" s="85"/>
    </row>
    <row r="528" spans="1:6">
      <c r="A528" s="19"/>
      <c r="B528" s="18"/>
      <c r="C528" s="20"/>
      <c r="D528" s="21"/>
      <c r="E528" s="22"/>
      <c r="F528" s="85"/>
    </row>
    <row r="529" spans="1:6">
      <c r="A529" s="19"/>
      <c r="B529" s="18"/>
      <c r="C529" s="20"/>
      <c r="D529" s="21"/>
      <c r="E529" s="22"/>
      <c r="F529" s="85"/>
    </row>
    <row r="530" spans="1:6">
      <c r="A530" s="19"/>
      <c r="B530" s="18"/>
      <c r="C530" s="20"/>
      <c r="D530" s="21"/>
      <c r="E530" s="22"/>
      <c r="F530" s="85"/>
    </row>
    <row r="531" spans="1:6">
      <c r="A531" s="19"/>
      <c r="B531" s="18"/>
      <c r="C531" s="20"/>
      <c r="D531" s="21"/>
      <c r="E531" s="22"/>
      <c r="F531" s="85"/>
    </row>
    <row r="532" spans="1:6">
      <c r="A532" s="19"/>
      <c r="B532" s="18"/>
      <c r="C532" s="20"/>
      <c r="D532" s="21"/>
      <c r="E532" s="22"/>
      <c r="F532" s="85"/>
    </row>
    <row r="533" spans="1:6">
      <c r="A533" s="19"/>
      <c r="B533" s="18"/>
      <c r="C533" s="20"/>
      <c r="D533" s="21"/>
      <c r="E533" s="22"/>
      <c r="F533" s="85"/>
    </row>
    <row r="534" spans="1:6">
      <c r="A534" s="19"/>
      <c r="B534" s="18"/>
      <c r="C534" s="20"/>
      <c r="D534" s="21"/>
      <c r="E534" s="22"/>
      <c r="F534" s="85"/>
    </row>
    <row r="535" spans="1:6">
      <c r="A535" s="19"/>
      <c r="B535" s="18"/>
      <c r="C535" s="20"/>
      <c r="D535" s="21"/>
      <c r="E535" s="22"/>
      <c r="F535" s="85"/>
    </row>
    <row r="536" spans="1:6">
      <c r="A536" s="19"/>
      <c r="B536" s="18"/>
      <c r="C536" s="20"/>
      <c r="D536" s="21"/>
      <c r="E536" s="22"/>
      <c r="F536" s="85"/>
    </row>
    <row r="537" spans="1:6">
      <c r="A537" s="19"/>
      <c r="B537" s="18"/>
      <c r="C537" s="20"/>
      <c r="D537" s="21"/>
      <c r="E537" s="22"/>
      <c r="F537" s="85"/>
    </row>
    <row r="538" spans="1:6">
      <c r="A538" s="19"/>
      <c r="B538" s="18"/>
      <c r="C538" s="20"/>
      <c r="D538" s="21"/>
      <c r="E538" s="22"/>
      <c r="F538" s="85"/>
    </row>
    <row r="539" spans="1:6">
      <c r="A539" s="19"/>
      <c r="B539" s="18"/>
      <c r="C539" s="20"/>
      <c r="D539" s="21"/>
      <c r="E539" s="22"/>
      <c r="F539" s="85"/>
    </row>
    <row r="540" spans="1:6">
      <c r="A540" s="19"/>
      <c r="B540" s="18"/>
      <c r="C540" s="20"/>
      <c r="D540" s="21"/>
      <c r="E540" s="22"/>
      <c r="F540" s="85"/>
    </row>
    <row r="541" spans="1:6">
      <c r="A541" s="19"/>
      <c r="B541" s="18"/>
      <c r="C541" s="20"/>
      <c r="D541" s="21"/>
      <c r="E541" s="22"/>
      <c r="F541" s="85"/>
    </row>
    <row r="542" spans="1:6">
      <c r="A542" s="19"/>
      <c r="B542" s="18"/>
      <c r="C542" s="20"/>
      <c r="D542" s="21"/>
      <c r="E542" s="22"/>
      <c r="F542" s="85"/>
    </row>
    <row r="543" spans="1:6">
      <c r="A543" s="19"/>
      <c r="B543" s="18"/>
      <c r="C543" s="20"/>
      <c r="D543" s="21"/>
      <c r="E543" s="22"/>
      <c r="F543" s="85"/>
    </row>
    <row r="544" spans="1:6">
      <c r="A544" s="19"/>
      <c r="B544" s="18"/>
      <c r="C544" s="20"/>
      <c r="D544" s="21"/>
      <c r="E544" s="22"/>
      <c r="F544" s="85"/>
    </row>
    <row r="545" spans="1:6">
      <c r="A545" s="19"/>
      <c r="B545" s="18"/>
      <c r="C545" s="20"/>
      <c r="D545" s="21"/>
      <c r="E545" s="22"/>
      <c r="F545" s="85"/>
    </row>
    <row r="546" spans="1:6">
      <c r="A546" s="19"/>
      <c r="B546" s="18"/>
      <c r="C546" s="20"/>
      <c r="D546" s="21"/>
      <c r="E546" s="22"/>
      <c r="F546" s="85"/>
    </row>
    <row r="547" spans="1:6">
      <c r="A547" s="19"/>
      <c r="B547" s="18"/>
      <c r="C547" s="20"/>
      <c r="D547" s="21"/>
      <c r="E547" s="22"/>
      <c r="F547" s="85"/>
    </row>
    <row r="548" spans="1:6">
      <c r="A548" s="19"/>
      <c r="B548" s="18"/>
      <c r="C548" s="20"/>
      <c r="D548" s="21"/>
      <c r="E548" s="22"/>
      <c r="F548" s="85"/>
    </row>
    <row r="549" spans="1:6">
      <c r="A549" s="19"/>
      <c r="B549" s="18"/>
      <c r="C549" s="20"/>
      <c r="D549" s="21"/>
      <c r="E549" s="22"/>
      <c r="F549" s="85"/>
    </row>
    <row r="550" spans="1:6">
      <c r="A550" s="19"/>
      <c r="B550" s="18"/>
      <c r="C550" s="20"/>
      <c r="D550" s="21"/>
      <c r="E550" s="22"/>
      <c r="F550" s="85"/>
    </row>
    <row r="551" spans="1:6">
      <c r="A551" s="19"/>
      <c r="B551" s="18"/>
      <c r="C551" s="20"/>
      <c r="D551" s="21"/>
      <c r="E551" s="22"/>
      <c r="F551" s="85"/>
    </row>
    <row r="552" spans="1:6">
      <c r="A552" s="19"/>
      <c r="B552" s="18"/>
      <c r="C552" s="20"/>
      <c r="D552" s="21"/>
      <c r="E552" s="22"/>
      <c r="F552" s="85"/>
    </row>
    <row r="553" spans="1:6">
      <c r="A553" s="19"/>
      <c r="B553" s="18"/>
      <c r="C553" s="20"/>
      <c r="D553" s="21"/>
      <c r="E553" s="22"/>
      <c r="F553" s="85"/>
    </row>
    <row r="554" spans="1:6">
      <c r="A554" s="19"/>
      <c r="B554" s="18"/>
      <c r="C554" s="20"/>
      <c r="D554" s="21"/>
      <c r="E554" s="22"/>
      <c r="F554" s="85"/>
    </row>
    <row r="555" spans="1:6">
      <c r="A555" s="19"/>
      <c r="B555" s="18"/>
      <c r="C555" s="20"/>
      <c r="D555" s="21"/>
      <c r="E555" s="22"/>
      <c r="F555" s="85"/>
    </row>
    <row r="556" spans="1:6">
      <c r="A556" s="19"/>
      <c r="B556" s="18"/>
      <c r="C556" s="20"/>
      <c r="D556" s="21"/>
      <c r="E556" s="22"/>
      <c r="F556" s="85"/>
    </row>
    <row r="557" spans="1:6">
      <c r="A557" s="19"/>
      <c r="B557" s="18"/>
      <c r="C557" s="20"/>
      <c r="D557" s="21"/>
      <c r="E557" s="22"/>
      <c r="F557" s="85"/>
    </row>
    <row r="558" spans="1:6">
      <c r="A558" s="19"/>
      <c r="B558" s="18"/>
      <c r="C558" s="20"/>
      <c r="D558" s="21"/>
      <c r="E558" s="22"/>
      <c r="F558" s="85"/>
    </row>
    <row r="559" spans="1:6">
      <c r="A559" s="19"/>
      <c r="B559" s="18"/>
      <c r="C559" s="20"/>
      <c r="D559" s="21"/>
      <c r="E559" s="22"/>
      <c r="F559" s="85"/>
    </row>
    <row r="560" spans="1:6">
      <c r="A560" s="19"/>
      <c r="B560" s="18"/>
      <c r="C560" s="20"/>
      <c r="D560" s="21"/>
      <c r="E560" s="22"/>
      <c r="F560" s="85"/>
    </row>
    <row r="561" spans="1:6">
      <c r="A561" s="19"/>
      <c r="B561" s="18"/>
      <c r="C561" s="20"/>
      <c r="D561" s="21"/>
      <c r="E561" s="22"/>
      <c r="F561" s="85"/>
    </row>
    <row r="562" spans="1:6">
      <c r="A562" s="19"/>
      <c r="B562" s="18"/>
      <c r="C562" s="20"/>
      <c r="D562" s="21"/>
      <c r="E562" s="22"/>
      <c r="F562" s="85"/>
    </row>
    <row r="563" spans="1:6">
      <c r="A563" s="19"/>
      <c r="B563" s="18"/>
      <c r="C563" s="20"/>
      <c r="D563" s="21"/>
      <c r="E563" s="22"/>
      <c r="F563" s="85"/>
    </row>
    <row r="564" spans="1:6">
      <c r="A564" s="19"/>
      <c r="B564" s="18"/>
      <c r="C564" s="20"/>
      <c r="D564" s="21"/>
      <c r="E564" s="22"/>
      <c r="F564" s="85"/>
    </row>
    <row r="565" spans="1:6">
      <c r="A565" s="19"/>
      <c r="B565" s="18"/>
      <c r="C565" s="20"/>
      <c r="D565" s="21"/>
      <c r="E565" s="22"/>
      <c r="F565" s="85"/>
    </row>
    <row r="566" spans="1:6">
      <c r="A566" s="19"/>
      <c r="B566" s="18"/>
      <c r="C566" s="20"/>
      <c r="D566" s="21"/>
      <c r="E566" s="22"/>
      <c r="F566" s="85"/>
    </row>
    <row r="567" spans="1:6">
      <c r="A567" s="19"/>
      <c r="B567" s="18"/>
      <c r="C567" s="20"/>
      <c r="D567" s="21"/>
      <c r="E567" s="22"/>
      <c r="F567" s="85"/>
    </row>
    <row r="568" spans="1:6">
      <c r="A568" s="19"/>
      <c r="B568" s="18"/>
      <c r="C568" s="20"/>
      <c r="D568" s="21"/>
      <c r="E568" s="22"/>
      <c r="F568" s="85"/>
    </row>
    <row r="569" spans="1:6">
      <c r="A569" s="19"/>
      <c r="B569" s="18"/>
      <c r="C569" s="20"/>
      <c r="D569" s="21"/>
      <c r="E569" s="22"/>
      <c r="F569" s="85"/>
    </row>
    <row r="570" spans="1:6">
      <c r="A570" s="19"/>
      <c r="B570" s="18"/>
      <c r="C570" s="20"/>
      <c r="D570" s="21"/>
      <c r="E570" s="22"/>
      <c r="F570" s="85"/>
    </row>
    <row r="571" spans="1:6">
      <c r="A571" s="19"/>
      <c r="B571" s="18"/>
      <c r="C571" s="20"/>
      <c r="D571" s="21"/>
      <c r="E571" s="22"/>
      <c r="F571" s="85"/>
    </row>
    <row r="572" spans="1:6">
      <c r="A572" s="19"/>
      <c r="B572" s="18"/>
      <c r="C572" s="20"/>
      <c r="D572" s="21"/>
      <c r="E572" s="22"/>
      <c r="F572" s="85"/>
    </row>
    <row r="573" spans="1:6">
      <c r="A573" s="19"/>
      <c r="B573" s="18"/>
      <c r="C573" s="20"/>
      <c r="D573" s="21"/>
      <c r="E573" s="22"/>
      <c r="F573" s="85"/>
    </row>
    <row r="574" spans="1:6">
      <c r="A574" s="19"/>
      <c r="B574" s="18"/>
      <c r="C574" s="20"/>
      <c r="D574" s="21"/>
      <c r="E574" s="22"/>
      <c r="F574" s="85"/>
    </row>
    <row r="575" spans="1:6">
      <c r="A575" s="19"/>
      <c r="B575" s="18"/>
      <c r="C575" s="20"/>
      <c r="D575" s="21"/>
      <c r="E575" s="22"/>
      <c r="F575" s="85"/>
    </row>
    <row r="576" spans="1:6">
      <c r="A576" s="19"/>
      <c r="B576" s="18"/>
      <c r="C576" s="20"/>
      <c r="D576" s="21"/>
      <c r="E576" s="22"/>
      <c r="F576" s="85"/>
    </row>
    <row r="577" spans="1:6">
      <c r="A577" s="19"/>
      <c r="B577" s="18"/>
      <c r="C577" s="20"/>
      <c r="D577" s="21"/>
      <c r="E577" s="22"/>
      <c r="F577" s="85"/>
    </row>
    <row r="578" spans="1:6">
      <c r="A578" s="19"/>
      <c r="B578" s="18"/>
      <c r="C578" s="20"/>
      <c r="D578" s="21"/>
      <c r="E578" s="22"/>
      <c r="F578" s="85"/>
    </row>
    <row r="579" spans="1:6">
      <c r="A579" s="19"/>
      <c r="B579" s="18"/>
      <c r="C579" s="20"/>
      <c r="D579" s="21"/>
      <c r="E579" s="22"/>
      <c r="F579" s="85"/>
    </row>
    <row r="580" spans="1:6">
      <c r="A580" s="19"/>
      <c r="B580" s="18"/>
      <c r="C580" s="20"/>
      <c r="D580" s="21"/>
      <c r="E580" s="22"/>
      <c r="F580" s="85"/>
    </row>
    <row r="581" spans="1:6">
      <c r="A581" s="19"/>
      <c r="B581" s="18"/>
      <c r="C581" s="20"/>
      <c r="D581" s="21"/>
      <c r="E581" s="22"/>
      <c r="F581" s="85"/>
    </row>
    <row r="582" spans="1:6">
      <c r="A582" s="19"/>
      <c r="B582" s="18"/>
      <c r="C582" s="20"/>
      <c r="D582" s="21"/>
      <c r="E582" s="22"/>
      <c r="F582" s="85"/>
    </row>
    <row r="583" spans="1:6">
      <c r="A583" s="19"/>
      <c r="B583" s="18"/>
      <c r="C583" s="20"/>
      <c r="D583" s="21"/>
      <c r="E583" s="22"/>
      <c r="F583" s="85"/>
    </row>
    <row r="584" spans="1:6">
      <c r="A584" s="19"/>
      <c r="B584" s="18"/>
      <c r="C584" s="20"/>
      <c r="D584" s="21"/>
      <c r="E584" s="22"/>
      <c r="F584" s="85"/>
    </row>
    <row r="585" spans="1:6">
      <c r="A585" s="19"/>
      <c r="B585" s="18"/>
      <c r="C585" s="20"/>
      <c r="D585" s="21"/>
      <c r="E585" s="22"/>
      <c r="F585" s="85"/>
    </row>
    <row r="586" spans="1:6">
      <c r="A586" s="19"/>
      <c r="B586" s="18"/>
      <c r="C586" s="20"/>
      <c r="D586" s="21"/>
      <c r="E586" s="22"/>
      <c r="F586" s="85"/>
    </row>
    <row r="587" spans="1:6">
      <c r="A587" s="19"/>
      <c r="B587" s="18"/>
      <c r="C587" s="20"/>
      <c r="D587" s="21"/>
      <c r="E587" s="22"/>
      <c r="F587" s="85"/>
    </row>
    <row r="588" spans="1:6">
      <c r="A588" s="19"/>
      <c r="B588" s="18"/>
      <c r="C588" s="20"/>
      <c r="D588" s="21"/>
      <c r="E588" s="22"/>
      <c r="F588" s="85"/>
    </row>
    <row r="589" spans="1:6">
      <c r="A589" s="19"/>
      <c r="B589" s="18"/>
      <c r="C589" s="20"/>
      <c r="D589" s="21"/>
      <c r="E589" s="22"/>
      <c r="F589" s="85"/>
    </row>
    <row r="590" spans="1:6">
      <c r="A590" s="19"/>
      <c r="B590" s="18"/>
      <c r="C590" s="20"/>
      <c r="D590" s="21"/>
      <c r="E590" s="22"/>
      <c r="F590" s="85"/>
    </row>
    <row r="591" spans="1:6">
      <c r="A591" s="19"/>
      <c r="B591" s="18"/>
      <c r="C591" s="20"/>
      <c r="D591" s="21"/>
      <c r="E591" s="22"/>
      <c r="F591" s="85"/>
    </row>
    <row r="592" spans="1:6">
      <c r="A592" s="19"/>
      <c r="B592" s="18"/>
      <c r="C592" s="20"/>
      <c r="D592" s="21"/>
      <c r="E592" s="22"/>
      <c r="F592" s="85"/>
    </row>
    <row r="593" spans="1:6">
      <c r="A593" s="19"/>
      <c r="B593" s="18"/>
      <c r="C593" s="20"/>
      <c r="D593" s="21"/>
      <c r="E593" s="22"/>
      <c r="F593" s="85"/>
    </row>
    <row r="594" spans="1:6">
      <c r="A594" s="19"/>
      <c r="B594" s="18"/>
      <c r="C594" s="20"/>
      <c r="D594" s="21"/>
      <c r="E594" s="22"/>
      <c r="F594" s="85"/>
    </row>
    <row r="595" spans="1:6">
      <c r="A595" s="19"/>
      <c r="B595" s="18"/>
      <c r="C595" s="20"/>
      <c r="D595" s="21"/>
      <c r="E595" s="22"/>
      <c r="F595" s="85"/>
    </row>
    <row r="596" spans="1:6">
      <c r="A596" s="19"/>
      <c r="B596" s="18"/>
      <c r="C596" s="20"/>
      <c r="D596" s="21"/>
      <c r="E596" s="22"/>
      <c r="F596" s="85"/>
    </row>
    <row r="597" spans="1:6">
      <c r="A597" s="19"/>
      <c r="B597" s="18"/>
      <c r="C597" s="20"/>
      <c r="D597" s="21"/>
      <c r="E597" s="22"/>
      <c r="F597" s="85"/>
    </row>
    <row r="598" spans="1:6">
      <c r="A598" s="19"/>
      <c r="B598" s="18"/>
      <c r="C598" s="20"/>
      <c r="D598" s="21"/>
      <c r="E598" s="22"/>
      <c r="F598" s="85"/>
    </row>
    <row r="599" spans="1:6">
      <c r="A599" s="19"/>
      <c r="B599" s="18"/>
      <c r="C599" s="20"/>
      <c r="D599" s="21"/>
      <c r="E599" s="22"/>
      <c r="F599" s="85"/>
    </row>
    <row r="600" spans="1:6">
      <c r="A600" s="19"/>
      <c r="B600" s="18"/>
      <c r="C600" s="20"/>
      <c r="D600" s="21"/>
      <c r="E600" s="22"/>
      <c r="F600" s="85"/>
    </row>
    <row r="601" spans="1:6">
      <c r="A601" s="19"/>
      <c r="B601" s="18"/>
      <c r="C601" s="20"/>
      <c r="D601" s="21"/>
      <c r="E601" s="22"/>
      <c r="F601" s="85"/>
    </row>
    <row r="602" spans="1:6">
      <c r="A602" s="19"/>
      <c r="B602" s="18"/>
      <c r="C602" s="20"/>
      <c r="D602" s="21"/>
      <c r="E602" s="22"/>
      <c r="F602" s="85"/>
    </row>
    <row r="603" spans="1:6">
      <c r="A603" s="19"/>
      <c r="B603" s="18"/>
      <c r="C603" s="20"/>
      <c r="D603" s="21"/>
      <c r="E603" s="22"/>
      <c r="F603" s="85"/>
    </row>
    <row r="604" spans="1:6">
      <c r="A604" s="19"/>
      <c r="B604" s="18"/>
      <c r="C604" s="20"/>
      <c r="D604" s="21"/>
      <c r="E604" s="22"/>
      <c r="F604" s="85"/>
    </row>
    <row r="605" spans="1:6">
      <c r="A605" s="19"/>
      <c r="B605" s="18"/>
      <c r="C605" s="20"/>
      <c r="D605" s="21"/>
      <c r="E605" s="22"/>
      <c r="F605" s="85"/>
    </row>
    <row r="606" spans="1:6">
      <c r="A606" s="19"/>
      <c r="B606" s="18"/>
      <c r="C606" s="20"/>
      <c r="D606" s="21"/>
      <c r="E606" s="22"/>
      <c r="F606" s="85"/>
    </row>
    <row r="607" spans="1:6">
      <c r="A607" s="19"/>
      <c r="B607" s="18"/>
      <c r="C607" s="20"/>
      <c r="D607" s="21"/>
      <c r="E607" s="22"/>
      <c r="F607" s="85"/>
    </row>
    <row r="608" spans="1:6">
      <c r="A608" s="19"/>
      <c r="B608" s="18"/>
      <c r="C608" s="20"/>
      <c r="D608" s="21"/>
      <c r="E608" s="22"/>
      <c r="F608" s="85"/>
    </row>
    <row r="609" spans="1:6">
      <c r="A609" s="19"/>
      <c r="B609" s="18"/>
      <c r="C609" s="20"/>
      <c r="D609" s="21"/>
      <c r="E609" s="22"/>
      <c r="F609" s="85"/>
    </row>
    <row r="610" spans="1:6">
      <c r="A610" s="19"/>
      <c r="B610" s="18"/>
      <c r="C610" s="20"/>
      <c r="D610" s="21"/>
      <c r="E610" s="22"/>
      <c r="F610" s="85"/>
    </row>
    <row r="611" spans="1:6">
      <c r="A611" s="19"/>
      <c r="B611" s="18"/>
      <c r="C611" s="20"/>
      <c r="D611" s="21"/>
      <c r="E611" s="22"/>
      <c r="F611" s="85"/>
    </row>
    <row r="612" spans="1:6">
      <c r="A612" s="19"/>
      <c r="B612" s="18"/>
      <c r="C612" s="20"/>
      <c r="D612" s="21"/>
      <c r="E612" s="22"/>
      <c r="F612" s="85"/>
    </row>
    <row r="613" spans="1:6">
      <c r="A613" s="19"/>
      <c r="B613" s="18"/>
      <c r="C613" s="20"/>
      <c r="D613" s="21"/>
      <c r="E613" s="22"/>
      <c r="F613" s="85"/>
    </row>
    <row r="614" spans="1:6">
      <c r="A614" s="19"/>
      <c r="B614" s="18"/>
      <c r="C614" s="20"/>
      <c r="D614" s="21"/>
      <c r="E614" s="22"/>
      <c r="F614" s="85"/>
    </row>
    <row r="615" spans="1:6">
      <c r="A615" s="19"/>
      <c r="B615" s="18"/>
      <c r="C615" s="20"/>
      <c r="D615" s="21"/>
      <c r="E615" s="22"/>
      <c r="F615" s="85"/>
    </row>
    <row r="616" spans="1:6">
      <c r="A616" s="19"/>
      <c r="B616" s="18"/>
      <c r="C616" s="20"/>
      <c r="D616" s="21"/>
      <c r="E616" s="22"/>
      <c r="F616" s="85"/>
    </row>
    <row r="617" spans="1:6">
      <c r="A617" s="19"/>
      <c r="B617" s="18"/>
      <c r="C617" s="20"/>
      <c r="D617" s="21"/>
      <c r="E617" s="22"/>
      <c r="F617" s="85"/>
    </row>
    <row r="618" spans="1:6">
      <c r="A618" s="19"/>
      <c r="B618" s="18"/>
      <c r="C618" s="20"/>
      <c r="D618" s="21"/>
      <c r="E618" s="22"/>
      <c r="F618" s="85"/>
    </row>
    <row r="619" spans="1:6">
      <c r="A619" s="19"/>
      <c r="B619" s="18"/>
      <c r="C619" s="20"/>
      <c r="D619" s="21"/>
      <c r="E619" s="22"/>
      <c r="F619" s="85"/>
    </row>
    <row r="620" spans="1:6">
      <c r="A620" s="19"/>
      <c r="B620" s="18"/>
      <c r="C620" s="20"/>
      <c r="D620" s="21"/>
      <c r="E620" s="22"/>
      <c r="F620" s="85"/>
    </row>
    <row r="621" spans="1:6">
      <c r="A621" s="19"/>
      <c r="B621" s="18"/>
      <c r="C621" s="20"/>
      <c r="D621" s="21"/>
      <c r="E621" s="22"/>
      <c r="F621" s="85"/>
    </row>
    <row r="622" spans="1:6">
      <c r="A622" s="19"/>
      <c r="B622" s="18"/>
      <c r="C622" s="20"/>
      <c r="D622" s="21"/>
      <c r="E622" s="22"/>
      <c r="F622" s="85"/>
    </row>
    <row r="623" spans="1:6">
      <c r="A623" s="19"/>
      <c r="B623" s="18"/>
      <c r="C623" s="20"/>
      <c r="D623" s="21"/>
      <c r="E623" s="22"/>
      <c r="F623" s="85"/>
    </row>
    <row r="624" spans="1:6">
      <c r="A624" s="19"/>
      <c r="B624" s="18"/>
      <c r="C624" s="20"/>
      <c r="D624" s="21"/>
      <c r="E624" s="22"/>
      <c r="F624" s="85"/>
    </row>
    <row r="625" spans="1:6">
      <c r="A625" s="19"/>
      <c r="B625" s="18"/>
      <c r="C625" s="20"/>
      <c r="D625" s="21"/>
      <c r="E625" s="22"/>
      <c r="F625" s="85"/>
    </row>
    <row r="626" spans="1:6">
      <c r="A626" s="19"/>
      <c r="B626" s="18"/>
      <c r="C626" s="20"/>
      <c r="D626" s="21"/>
      <c r="E626" s="22"/>
      <c r="F626" s="85"/>
    </row>
    <row r="627" spans="1:6">
      <c r="A627" s="19"/>
      <c r="B627" s="18"/>
      <c r="C627" s="20"/>
      <c r="D627" s="21"/>
      <c r="E627" s="22"/>
      <c r="F627" s="85"/>
    </row>
    <row r="628" spans="1:6">
      <c r="A628" s="19"/>
      <c r="B628" s="18"/>
      <c r="C628" s="20"/>
      <c r="D628" s="21"/>
      <c r="E628" s="22"/>
      <c r="F628" s="85"/>
    </row>
    <row r="629" spans="1:6">
      <c r="A629" s="19"/>
      <c r="B629" s="18"/>
      <c r="C629" s="20"/>
      <c r="D629" s="21"/>
      <c r="E629" s="22"/>
      <c r="F629" s="85"/>
    </row>
    <row r="630" spans="1:6">
      <c r="A630" s="19"/>
      <c r="B630" s="18"/>
      <c r="C630" s="20"/>
      <c r="D630" s="21"/>
      <c r="E630" s="22"/>
      <c r="F630" s="85"/>
    </row>
    <row r="631" spans="1:6">
      <c r="A631" s="19"/>
      <c r="B631" s="18"/>
      <c r="C631" s="20"/>
      <c r="D631" s="21"/>
      <c r="E631" s="22"/>
      <c r="F631" s="85"/>
    </row>
    <row r="632" spans="1:6">
      <c r="A632" s="19"/>
      <c r="B632" s="18"/>
      <c r="C632" s="20"/>
      <c r="D632" s="21"/>
      <c r="E632" s="22"/>
      <c r="F632" s="85"/>
    </row>
    <row r="633" spans="1:6">
      <c r="A633" s="19"/>
      <c r="B633" s="18"/>
      <c r="C633" s="20"/>
      <c r="D633" s="21"/>
      <c r="E633" s="22"/>
      <c r="F633" s="85"/>
    </row>
    <row r="634" spans="1:6">
      <c r="A634" s="19"/>
      <c r="B634" s="18"/>
      <c r="C634" s="20"/>
      <c r="D634" s="21"/>
      <c r="E634" s="22"/>
      <c r="F634" s="85"/>
    </row>
    <row r="635" spans="1:6">
      <c r="A635" s="19"/>
      <c r="B635" s="18"/>
      <c r="C635" s="20"/>
      <c r="D635" s="21"/>
      <c r="E635" s="22"/>
      <c r="F635" s="85"/>
    </row>
    <row r="636" spans="1:6">
      <c r="A636" s="19"/>
      <c r="B636" s="18"/>
      <c r="C636" s="20"/>
      <c r="D636" s="21"/>
      <c r="E636" s="22"/>
      <c r="F636" s="85"/>
    </row>
    <row r="637" spans="1:6">
      <c r="A637" s="19"/>
      <c r="B637" s="18"/>
      <c r="C637" s="20"/>
      <c r="D637" s="21"/>
      <c r="E637" s="22"/>
      <c r="F637" s="85"/>
    </row>
    <row r="638" spans="1:6">
      <c r="A638" s="19"/>
      <c r="B638" s="18"/>
      <c r="C638" s="20"/>
      <c r="D638" s="21"/>
      <c r="E638" s="22"/>
      <c r="F638" s="85"/>
    </row>
    <row r="639" spans="1:6">
      <c r="A639" s="19"/>
      <c r="B639" s="18"/>
      <c r="C639" s="20"/>
      <c r="D639" s="21"/>
      <c r="E639" s="22"/>
      <c r="F639" s="85"/>
    </row>
    <row r="640" spans="1:6">
      <c r="A640" s="19"/>
      <c r="B640" s="18"/>
      <c r="C640" s="20"/>
      <c r="D640" s="21"/>
      <c r="E640" s="22"/>
      <c r="F640" s="85"/>
    </row>
    <row r="641" spans="1:6">
      <c r="A641" s="19"/>
      <c r="B641" s="18"/>
      <c r="C641" s="20"/>
      <c r="D641" s="21"/>
      <c r="E641" s="22"/>
      <c r="F641" s="85"/>
    </row>
    <row r="642" spans="1:6">
      <c r="A642" s="19"/>
      <c r="B642" s="18"/>
      <c r="C642" s="20"/>
      <c r="D642" s="21"/>
      <c r="E642" s="22"/>
      <c r="F642" s="85"/>
    </row>
    <row r="643" spans="1:6">
      <c r="A643" s="19"/>
      <c r="B643" s="18"/>
      <c r="C643" s="20"/>
      <c r="D643" s="21"/>
      <c r="E643" s="22"/>
      <c r="F643" s="85"/>
    </row>
    <row r="644" spans="1:6">
      <c r="A644" s="19"/>
      <c r="B644" s="18"/>
      <c r="C644" s="20"/>
      <c r="D644" s="21"/>
      <c r="E644" s="22"/>
      <c r="F644" s="85"/>
    </row>
    <row r="645" spans="1:6">
      <c r="A645" s="19"/>
      <c r="B645" s="18"/>
      <c r="C645" s="20"/>
      <c r="D645" s="21"/>
      <c r="E645" s="22"/>
      <c r="F645" s="85"/>
    </row>
    <row r="646" spans="1:6">
      <c r="A646" s="19"/>
      <c r="B646" s="18"/>
      <c r="C646" s="20"/>
      <c r="D646" s="21"/>
      <c r="E646" s="22"/>
      <c r="F646" s="85"/>
    </row>
    <row r="647" spans="1:6">
      <c r="A647" s="19"/>
      <c r="B647" s="18"/>
      <c r="C647" s="20"/>
      <c r="D647" s="21"/>
      <c r="E647" s="22"/>
      <c r="F647" s="85"/>
    </row>
    <row r="648" spans="1:6">
      <c r="A648" s="19"/>
      <c r="B648" s="18"/>
      <c r="C648" s="20"/>
      <c r="D648" s="21"/>
      <c r="E648" s="22"/>
      <c r="F648" s="85"/>
    </row>
    <row r="649" spans="1:6">
      <c r="A649" s="19"/>
      <c r="B649" s="18"/>
      <c r="C649" s="20"/>
      <c r="D649" s="21"/>
      <c r="E649" s="22"/>
      <c r="F649" s="85"/>
    </row>
    <row r="650" spans="1:6">
      <c r="A650" s="19"/>
      <c r="B650" s="18"/>
      <c r="C650" s="20"/>
      <c r="D650" s="21"/>
      <c r="E650" s="22"/>
      <c r="F650" s="85"/>
    </row>
    <row r="651" spans="1:6">
      <c r="A651" s="19"/>
      <c r="B651" s="18"/>
      <c r="C651" s="20"/>
      <c r="D651" s="21"/>
      <c r="E651" s="22"/>
      <c r="F651" s="85"/>
    </row>
    <row r="652" spans="1:6">
      <c r="A652" s="19"/>
      <c r="B652" s="18"/>
      <c r="C652" s="20"/>
      <c r="D652" s="21"/>
      <c r="E652" s="22"/>
      <c r="F652" s="85"/>
    </row>
    <row r="653" spans="1:6">
      <c r="A653" s="19"/>
      <c r="B653" s="18"/>
      <c r="C653" s="20"/>
      <c r="D653" s="21"/>
      <c r="E653" s="22"/>
      <c r="F653" s="85"/>
    </row>
    <row r="654" spans="1:6">
      <c r="A654" s="19"/>
      <c r="B654" s="18"/>
      <c r="C654" s="20"/>
      <c r="D654" s="21"/>
      <c r="E654" s="22"/>
      <c r="F654" s="85"/>
    </row>
    <row r="655" spans="1:6">
      <c r="A655" s="19"/>
      <c r="B655" s="18"/>
      <c r="C655" s="20"/>
      <c r="D655" s="21"/>
      <c r="E655" s="22"/>
      <c r="F655" s="85"/>
    </row>
    <row r="656" spans="1:6">
      <c r="A656" s="19"/>
      <c r="B656" s="18"/>
      <c r="C656" s="20"/>
      <c r="D656" s="21"/>
      <c r="E656" s="22"/>
      <c r="F656" s="85"/>
    </row>
    <row r="657" spans="1:6">
      <c r="A657" s="19"/>
      <c r="B657" s="18"/>
      <c r="C657" s="20"/>
      <c r="D657" s="21"/>
      <c r="E657" s="22"/>
      <c r="F657" s="85"/>
    </row>
    <row r="658" spans="1:6">
      <c r="A658" s="19"/>
      <c r="B658" s="18"/>
      <c r="C658" s="20"/>
      <c r="D658" s="21"/>
      <c r="E658" s="22"/>
      <c r="F658" s="85"/>
    </row>
    <row r="659" spans="1:6">
      <c r="A659" s="19"/>
      <c r="B659" s="18"/>
      <c r="C659" s="20"/>
      <c r="D659" s="21"/>
      <c r="E659" s="22"/>
      <c r="F659" s="85"/>
    </row>
    <row r="660" spans="1:6">
      <c r="A660" s="19"/>
      <c r="B660" s="18"/>
      <c r="C660" s="20"/>
      <c r="D660" s="21"/>
      <c r="E660" s="22"/>
      <c r="F660" s="85"/>
    </row>
    <row r="661" spans="1:6">
      <c r="A661" s="19"/>
      <c r="B661" s="18"/>
      <c r="C661" s="20"/>
      <c r="D661" s="21"/>
      <c r="E661" s="22"/>
      <c r="F661" s="85"/>
    </row>
    <row r="662" spans="1:6">
      <c r="A662" s="19"/>
      <c r="B662" s="18"/>
      <c r="C662" s="20"/>
      <c r="D662" s="21"/>
      <c r="E662" s="22"/>
      <c r="F662" s="85"/>
    </row>
    <row r="663" spans="1:6">
      <c r="A663" s="19"/>
      <c r="B663" s="18"/>
      <c r="C663" s="20"/>
      <c r="D663" s="21"/>
      <c r="E663" s="22"/>
      <c r="F663" s="85"/>
    </row>
    <row r="664" spans="1:6">
      <c r="A664" s="19"/>
      <c r="B664" s="18"/>
      <c r="C664" s="20"/>
      <c r="D664" s="21"/>
      <c r="E664" s="22"/>
      <c r="F664" s="85"/>
    </row>
    <row r="665" spans="1:6">
      <c r="A665" s="19"/>
      <c r="B665" s="18"/>
      <c r="C665" s="20"/>
      <c r="D665" s="21"/>
      <c r="E665" s="22"/>
      <c r="F665" s="85"/>
    </row>
    <row r="666" spans="1:6">
      <c r="A666" s="19"/>
      <c r="B666" s="18"/>
      <c r="C666" s="20"/>
      <c r="D666" s="21"/>
      <c r="E666" s="22"/>
      <c r="F666" s="85"/>
    </row>
    <row r="667" spans="1:6">
      <c r="A667" s="19"/>
      <c r="B667" s="18"/>
      <c r="C667" s="20"/>
      <c r="D667" s="21"/>
      <c r="E667" s="22"/>
      <c r="F667" s="85"/>
    </row>
    <row r="668" spans="1:6">
      <c r="A668" s="19"/>
      <c r="B668" s="18"/>
      <c r="C668" s="20"/>
      <c r="D668" s="21"/>
      <c r="E668" s="22"/>
      <c r="F668" s="85"/>
    </row>
    <row r="669" spans="1:6">
      <c r="A669" s="19"/>
      <c r="B669" s="18"/>
      <c r="C669" s="20"/>
      <c r="D669" s="21"/>
      <c r="E669" s="22"/>
      <c r="F669" s="85"/>
    </row>
    <row r="670" spans="1:6">
      <c r="A670" s="19"/>
      <c r="B670" s="18"/>
      <c r="C670" s="20"/>
      <c r="D670" s="21"/>
      <c r="E670" s="22"/>
      <c r="F670" s="85"/>
    </row>
    <row r="671" spans="1:6">
      <c r="A671" s="19"/>
      <c r="B671" s="18"/>
      <c r="C671" s="20"/>
      <c r="D671" s="21"/>
      <c r="E671" s="22"/>
      <c r="F671" s="85"/>
    </row>
    <row r="672" spans="1:6">
      <c r="A672" s="19"/>
      <c r="B672" s="18"/>
      <c r="C672" s="20"/>
      <c r="D672" s="21"/>
      <c r="E672" s="22"/>
      <c r="F672" s="85"/>
    </row>
    <row r="673" spans="1:6">
      <c r="A673" s="19"/>
      <c r="B673" s="18"/>
      <c r="C673" s="20"/>
      <c r="D673" s="21"/>
      <c r="E673" s="22"/>
      <c r="F673" s="85"/>
    </row>
    <row r="674" spans="1:6">
      <c r="A674" s="19"/>
      <c r="B674" s="18"/>
      <c r="C674" s="20"/>
      <c r="D674" s="21"/>
      <c r="E674" s="22"/>
      <c r="F674" s="85"/>
    </row>
    <row r="675" spans="1:6">
      <c r="A675" s="19"/>
      <c r="B675" s="18"/>
      <c r="C675" s="20"/>
      <c r="D675" s="21"/>
      <c r="E675" s="22"/>
      <c r="F675" s="85"/>
    </row>
    <row r="676" spans="1:6">
      <c r="A676" s="19"/>
      <c r="B676" s="18"/>
      <c r="C676" s="20"/>
      <c r="D676" s="21"/>
      <c r="E676" s="22"/>
      <c r="F676" s="85"/>
    </row>
    <row r="677" spans="1:6">
      <c r="A677" s="19"/>
      <c r="B677" s="18"/>
      <c r="C677" s="20"/>
      <c r="D677" s="21"/>
      <c r="E677" s="22"/>
      <c r="F677" s="85"/>
    </row>
    <row r="678" spans="1:6">
      <c r="A678" s="19"/>
      <c r="B678" s="18"/>
      <c r="C678" s="20"/>
      <c r="D678" s="21"/>
      <c r="E678" s="22"/>
      <c r="F678" s="85"/>
    </row>
    <row r="679" spans="1:6">
      <c r="A679" s="19"/>
      <c r="B679" s="18"/>
      <c r="C679" s="20"/>
      <c r="D679" s="21"/>
      <c r="E679" s="22"/>
      <c r="F679" s="85"/>
    </row>
    <row r="680" spans="1:6">
      <c r="A680" s="19"/>
      <c r="B680" s="18"/>
      <c r="C680" s="20"/>
      <c r="D680" s="21"/>
      <c r="E680" s="22"/>
      <c r="F680" s="85"/>
    </row>
    <row r="681" spans="1:6">
      <c r="A681" s="19"/>
      <c r="B681" s="18"/>
      <c r="C681" s="20"/>
      <c r="D681" s="21"/>
      <c r="E681" s="22"/>
      <c r="F681" s="85"/>
    </row>
    <row r="682" spans="1:6">
      <c r="A682" s="19"/>
      <c r="B682" s="18"/>
      <c r="C682" s="20"/>
      <c r="D682" s="21"/>
      <c r="E682" s="22"/>
      <c r="F682" s="85"/>
    </row>
    <row r="683" spans="1:6">
      <c r="A683" s="19"/>
      <c r="B683" s="18"/>
      <c r="C683" s="20"/>
      <c r="D683" s="21"/>
      <c r="E683" s="22"/>
      <c r="F683" s="85"/>
    </row>
    <row r="684" spans="1:6">
      <c r="A684" s="19"/>
      <c r="B684" s="18"/>
      <c r="C684" s="20"/>
      <c r="D684" s="21"/>
      <c r="E684" s="22"/>
      <c r="F684" s="85"/>
    </row>
    <row r="685" spans="1:6">
      <c r="A685" s="19"/>
      <c r="B685" s="18"/>
      <c r="C685" s="20"/>
      <c r="D685" s="21"/>
      <c r="E685" s="22"/>
      <c r="F685" s="85"/>
    </row>
    <row r="686" spans="1:6">
      <c r="A686" s="19"/>
      <c r="B686" s="18"/>
      <c r="C686" s="20"/>
      <c r="D686" s="21"/>
      <c r="E686" s="22"/>
      <c r="F686" s="85"/>
    </row>
    <row r="687" spans="1:6">
      <c r="A687" s="19"/>
      <c r="B687" s="18"/>
      <c r="C687" s="20"/>
      <c r="D687" s="21"/>
      <c r="E687" s="22"/>
      <c r="F687" s="85"/>
    </row>
    <row r="688" spans="1:6">
      <c r="A688" s="19"/>
      <c r="B688" s="18"/>
      <c r="C688" s="20"/>
      <c r="D688" s="21"/>
      <c r="E688" s="22"/>
      <c r="F688" s="85"/>
    </row>
    <row r="689" spans="1:6">
      <c r="A689" s="19"/>
      <c r="B689" s="18"/>
      <c r="C689" s="20"/>
      <c r="D689" s="21"/>
      <c r="E689" s="22"/>
      <c r="F689" s="85"/>
    </row>
    <row r="690" spans="1:6">
      <c r="A690" s="19"/>
      <c r="B690" s="18"/>
      <c r="C690" s="20"/>
      <c r="D690" s="21"/>
      <c r="E690" s="22"/>
      <c r="F690" s="85"/>
    </row>
    <row r="691" spans="1:6">
      <c r="A691" s="19"/>
      <c r="B691" s="18"/>
      <c r="C691" s="20"/>
      <c r="D691" s="21"/>
      <c r="E691" s="22"/>
      <c r="F691" s="85"/>
    </row>
    <row r="692" spans="1:6">
      <c r="A692" s="19"/>
      <c r="B692" s="18"/>
      <c r="C692" s="20"/>
      <c r="D692" s="21"/>
      <c r="E692" s="22"/>
      <c r="F692" s="85"/>
    </row>
    <row r="693" spans="1:6">
      <c r="A693" s="19"/>
      <c r="B693" s="18"/>
      <c r="C693" s="20"/>
      <c r="D693" s="21"/>
      <c r="E693" s="22"/>
      <c r="F693" s="85"/>
    </row>
    <row r="694" spans="1:6">
      <c r="A694" s="19"/>
      <c r="B694" s="18"/>
      <c r="C694" s="20"/>
      <c r="D694" s="21"/>
      <c r="E694" s="22"/>
      <c r="F694" s="85"/>
    </row>
    <row r="695" spans="1:6">
      <c r="A695" s="19"/>
      <c r="B695" s="18"/>
      <c r="C695" s="20"/>
      <c r="D695" s="21"/>
      <c r="E695" s="22"/>
      <c r="F695" s="85"/>
    </row>
    <row r="696" spans="1:6">
      <c r="A696" s="19"/>
      <c r="B696" s="18"/>
      <c r="C696" s="20"/>
      <c r="D696" s="21"/>
      <c r="E696" s="22"/>
      <c r="F696" s="85"/>
    </row>
    <row r="697" spans="1:6">
      <c r="A697" s="19"/>
      <c r="B697" s="18"/>
      <c r="C697" s="20"/>
      <c r="D697" s="21"/>
      <c r="E697" s="22"/>
      <c r="F697" s="85"/>
    </row>
    <row r="698" spans="1:6">
      <c r="A698" s="19"/>
      <c r="B698" s="18"/>
      <c r="C698" s="20"/>
      <c r="D698" s="21"/>
      <c r="E698" s="22"/>
      <c r="F698" s="85"/>
    </row>
    <row r="699" spans="1:6">
      <c r="A699" s="19"/>
      <c r="B699" s="18"/>
      <c r="C699" s="20"/>
      <c r="D699" s="21"/>
      <c r="E699" s="22"/>
      <c r="F699" s="85"/>
    </row>
    <row r="700" spans="1:6">
      <c r="A700" s="19"/>
      <c r="B700" s="18"/>
      <c r="C700" s="20"/>
      <c r="D700" s="21"/>
      <c r="E700" s="22"/>
      <c r="F700" s="85"/>
    </row>
    <row r="701" spans="1:6">
      <c r="A701" s="19"/>
      <c r="B701" s="18"/>
      <c r="C701" s="20"/>
      <c r="D701" s="21"/>
      <c r="E701" s="22"/>
      <c r="F701" s="85"/>
    </row>
    <row r="702" spans="1:6">
      <c r="A702" s="19"/>
      <c r="B702" s="18"/>
      <c r="C702" s="20"/>
      <c r="D702" s="21"/>
      <c r="E702" s="22"/>
      <c r="F702" s="85"/>
    </row>
    <row r="703" spans="1:6">
      <c r="A703" s="19"/>
      <c r="B703" s="18"/>
      <c r="C703" s="20"/>
      <c r="D703" s="21"/>
      <c r="E703" s="22"/>
      <c r="F703" s="85"/>
    </row>
    <row r="704" spans="1:6">
      <c r="A704" s="19"/>
      <c r="B704" s="18"/>
      <c r="C704" s="20"/>
      <c r="D704" s="21"/>
      <c r="E704" s="22"/>
      <c r="F704" s="85"/>
    </row>
    <row r="705" spans="1:6">
      <c r="A705" s="19"/>
      <c r="B705" s="18"/>
      <c r="C705" s="20"/>
      <c r="D705" s="21"/>
      <c r="E705" s="22"/>
      <c r="F705" s="85"/>
    </row>
    <row r="706" spans="1:6">
      <c r="A706" s="19"/>
      <c r="B706" s="18"/>
      <c r="C706" s="20"/>
      <c r="D706" s="21"/>
      <c r="E706" s="22"/>
      <c r="F706" s="85"/>
    </row>
    <row r="707" spans="1:6">
      <c r="A707" s="19"/>
      <c r="B707" s="18"/>
      <c r="C707" s="20"/>
      <c r="D707" s="21"/>
      <c r="E707" s="22"/>
      <c r="F707" s="85"/>
    </row>
    <row r="708" spans="1:6">
      <c r="A708" s="19"/>
      <c r="B708" s="18"/>
      <c r="C708" s="20"/>
      <c r="D708" s="21"/>
      <c r="E708" s="22"/>
      <c r="F708" s="85"/>
    </row>
    <row r="709" spans="1:6">
      <c r="A709" s="19"/>
      <c r="B709" s="18"/>
      <c r="C709" s="20"/>
      <c r="D709" s="21"/>
      <c r="E709" s="22"/>
      <c r="F709" s="85"/>
    </row>
    <row r="710" spans="1:6">
      <c r="A710" s="19"/>
      <c r="B710" s="18"/>
      <c r="C710" s="20"/>
      <c r="D710" s="21"/>
      <c r="E710" s="22"/>
      <c r="F710" s="85"/>
    </row>
    <row r="711" spans="1:6">
      <c r="A711" s="19"/>
      <c r="B711" s="18"/>
      <c r="C711" s="20"/>
      <c r="D711" s="21"/>
      <c r="E711" s="22"/>
      <c r="F711" s="85"/>
    </row>
    <row r="712" spans="1:6">
      <c r="A712" s="19"/>
      <c r="B712" s="18"/>
      <c r="C712" s="20"/>
      <c r="D712" s="21"/>
      <c r="E712" s="22"/>
      <c r="F712" s="85"/>
    </row>
    <row r="713" spans="1:6">
      <c r="A713" s="19"/>
      <c r="B713" s="18"/>
      <c r="C713" s="20"/>
      <c r="D713" s="21"/>
      <c r="E713" s="22"/>
      <c r="F713" s="85"/>
    </row>
    <row r="714" spans="1:6">
      <c r="A714" s="19"/>
      <c r="B714" s="18"/>
      <c r="C714" s="20"/>
      <c r="D714" s="21"/>
      <c r="E714" s="22"/>
      <c r="F714" s="85"/>
    </row>
    <row r="715" spans="1:6">
      <c r="A715" s="19"/>
      <c r="B715" s="18"/>
      <c r="C715" s="20"/>
      <c r="D715" s="21"/>
      <c r="E715" s="22"/>
      <c r="F715" s="85"/>
    </row>
    <row r="716" spans="1:6">
      <c r="A716" s="19"/>
      <c r="B716" s="18"/>
      <c r="C716" s="20"/>
      <c r="D716" s="21"/>
      <c r="E716" s="22"/>
      <c r="F716" s="85"/>
    </row>
    <row r="717" spans="1:6">
      <c r="A717" s="19"/>
      <c r="B717" s="18"/>
      <c r="C717" s="20"/>
      <c r="D717" s="21"/>
      <c r="E717" s="22"/>
      <c r="F717" s="85"/>
    </row>
    <row r="718" spans="1:6">
      <c r="A718" s="19"/>
      <c r="B718" s="18"/>
      <c r="C718" s="20"/>
      <c r="D718" s="21"/>
      <c r="E718" s="22"/>
      <c r="F718" s="85"/>
    </row>
    <row r="719" spans="1:6">
      <c r="A719" s="19"/>
      <c r="B719" s="18"/>
      <c r="C719" s="20"/>
      <c r="D719" s="21"/>
      <c r="E719" s="22"/>
      <c r="F719" s="85"/>
    </row>
    <row r="720" spans="1:6">
      <c r="A720" s="19"/>
      <c r="B720" s="18"/>
      <c r="C720" s="20"/>
      <c r="D720" s="21"/>
      <c r="E720" s="22"/>
      <c r="F720" s="85"/>
    </row>
    <row r="721" spans="1:6">
      <c r="A721" s="19"/>
      <c r="B721" s="18"/>
      <c r="C721" s="20"/>
      <c r="D721" s="21"/>
      <c r="E721" s="22"/>
      <c r="F721" s="85"/>
    </row>
    <row r="722" spans="1:6">
      <c r="A722" s="19"/>
      <c r="B722" s="18"/>
      <c r="C722" s="20"/>
      <c r="D722" s="21"/>
      <c r="E722" s="22"/>
      <c r="F722" s="85"/>
    </row>
    <row r="723" spans="1:6">
      <c r="A723" s="19"/>
      <c r="B723" s="18"/>
      <c r="C723" s="20"/>
      <c r="D723" s="21"/>
      <c r="E723" s="22"/>
      <c r="F723" s="85"/>
    </row>
    <row r="724" spans="1:6">
      <c r="A724" s="19"/>
      <c r="B724" s="18"/>
      <c r="C724" s="20"/>
      <c r="D724" s="21"/>
      <c r="E724" s="22"/>
      <c r="F724" s="85"/>
    </row>
    <row r="725" spans="1:6">
      <c r="A725" s="19"/>
      <c r="B725" s="18"/>
      <c r="C725" s="20"/>
      <c r="D725" s="21"/>
      <c r="E725" s="22"/>
      <c r="F725" s="85"/>
    </row>
    <row r="726" spans="1:6">
      <c r="A726" s="19"/>
      <c r="B726" s="18"/>
      <c r="C726" s="20"/>
      <c r="D726" s="21"/>
      <c r="E726" s="22"/>
      <c r="F726" s="85"/>
    </row>
    <row r="727" spans="1:6">
      <c r="A727" s="19"/>
      <c r="B727" s="18"/>
      <c r="C727" s="20"/>
      <c r="D727" s="21"/>
      <c r="E727" s="22"/>
      <c r="F727" s="85"/>
    </row>
    <row r="728" spans="1:6">
      <c r="A728" s="19"/>
      <c r="B728" s="18"/>
      <c r="C728" s="20"/>
      <c r="D728" s="21"/>
      <c r="E728" s="22"/>
      <c r="F728" s="85"/>
    </row>
    <row r="729" spans="1:6">
      <c r="A729" s="19"/>
      <c r="B729" s="18"/>
      <c r="C729" s="20"/>
      <c r="D729" s="21"/>
      <c r="E729" s="22"/>
      <c r="F729" s="85"/>
    </row>
    <row r="730" spans="1:6">
      <c r="A730" s="19"/>
      <c r="B730" s="18"/>
      <c r="C730" s="20"/>
      <c r="D730" s="21"/>
      <c r="E730" s="22"/>
      <c r="F730" s="85"/>
    </row>
    <row r="731" spans="1:6">
      <c r="A731" s="19"/>
      <c r="B731" s="18"/>
      <c r="C731" s="20"/>
      <c r="D731" s="21"/>
      <c r="E731" s="22"/>
      <c r="F731" s="85"/>
    </row>
    <row r="732" spans="1:6">
      <c r="A732" s="19"/>
      <c r="B732" s="18"/>
      <c r="C732" s="20"/>
      <c r="D732" s="21"/>
      <c r="E732" s="22"/>
      <c r="F732" s="85"/>
    </row>
    <row r="733" spans="1:6">
      <c r="A733" s="19"/>
      <c r="B733" s="18"/>
      <c r="C733" s="20"/>
      <c r="D733" s="21"/>
      <c r="E733" s="22"/>
      <c r="F733" s="85"/>
    </row>
    <row r="734" spans="1:6">
      <c r="A734" s="19"/>
      <c r="B734" s="18"/>
      <c r="C734" s="20"/>
      <c r="D734" s="21"/>
      <c r="E734" s="22"/>
      <c r="F734" s="85"/>
    </row>
    <row r="735" spans="1:6">
      <c r="A735" s="19"/>
      <c r="B735" s="18"/>
      <c r="C735" s="20"/>
      <c r="D735" s="21"/>
      <c r="E735" s="22"/>
      <c r="F735" s="85"/>
    </row>
    <row r="736" spans="1:6">
      <c r="A736" s="19"/>
      <c r="B736" s="18"/>
      <c r="C736" s="20"/>
      <c r="D736" s="21"/>
      <c r="E736" s="22"/>
      <c r="F736" s="85"/>
    </row>
    <row r="737" spans="1:6">
      <c r="A737" s="19"/>
      <c r="B737" s="18"/>
      <c r="C737" s="20"/>
      <c r="D737" s="21"/>
      <c r="E737" s="22"/>
      <c r="F737" s="85"/>
    </row>
    <row r="738" spans="1:6">
      <c r="A738" s="19"/>
      <c r="B738" s="18"/>
      <c r="C738" s="20"/>
      <c r="D738" s="21"/>
      <c r="E738" s="22"/>
      <c r="F738" s="85"/>
    </row>
    <row r="739" spans="1:6">
      <c r="A739" s="19"/>
      <c r="B739" s="18"/>
      <c r="C739" s="20"/>
      <c r="D739" s="21"/>
      <c r="E739" s="22"/>
      <c r="F739" s="85"/>
    </row>
    <row r="740" spans="1:6">
      <c r="A740" s="19"/>
      <c r="B740" s="18"/>
      <c r="C740" s="20"/>
      <c r="D740" s="21"/>
      <c r="E740" s="22"/>
      <c r="F740" s="85"/>
    </row>
    <row r="741" spans="1:6">
      <c r="A741" s="19"/>
      <c r="B741" s="18"/>
      <c r="C741" s="20"/>
      <c r="D741" s="21"/>
      <c r="E741" s="22"/>
      <c r="F741" s="85"/>
    </row>
    <row r="742" spans="1:6">
      <c r="A742" s="19"/>
      <c r="B742" s="18"/>
      <c r="C742" s="20"/>
      <c r="D742" s="21"/>
      <c r="E742" s="22"/>
      <c r="F742" s="85"/>
    </row>
    <row r="743" spans="1:6">
      <c r="A743" s="19"/>
      <c r="B743" s="18"/>
      <c r="C743" s="20"/>
      <c r="D743" s="21"/>
      <c r="E743" s="22"/>
      <c r="F743" s="85"/>
    </row>
    <row r="744" spans="1:6">
      <c r="A744" s="19"/>
      <c r="B744" s="18"/>
      <c r="C744" s="20"/>
      <c r="D744" s="21"/>
      <c r="E744" s="22"/>
      <c r="F744" s="85"/>
    </row>
    <row r="745" spans="1:6">
      <c r="A745" s="19"/>
      <c r="B745" s="18"/>
      <c r="C745" s="20"/>
      <c r="D745" s="21"/>
      <c r="E745" s="22"/>
      <c r="F745" s="85"/>
    </row>
    <row r="746" spans="1:6">
      <c r="A746" s="19"/>
      <c r="B746" s="18"/>
      <c r="C746" s="20"/>
      <c r="D746" s="21"/>
      <c r="E746" s="22"/>
      <c r="F746" s="85"/>
    </row>
    <row r="747" spans="1:6">
      <c r="A747" s="19"/>
      <c r="B747" s="18"/>
      <c r="C747" s="20"/>
      <c r="D747" s="21"/>
      <c r="E747" s="22"/>
      <c r="F747" s="85"/>
    </row>
    <row r="748" spans="1:6">
      <c r="A748" s="19"/>
      <c r="B748" s="18"/>
      <c r="C748" s="20"/>
      <c r="D748" s="21"/>
      <c r="E748" s="22"/>
      <c r="F748" s="85"/>
    </row>
    <row r="749" spans="1:6">
      <c r="A749" s="19"/>
      <c r="B749" s="18"/>
      <c r="C749" s="20"/>
      <c r="D749" s="21"/>
      <c r="E749" s="22"/>
      <c r="F749" s="85"/>
    </row>
    <row r="750" spans="1:6">
      <c r="A750" s="19"/>
      <c r="B750" s="18"/>
      <c r="C750" s="20"/>
      <c r="D750" s="21"/>
      <c r="E750" s="22"/>
      <c r="F750" s="85"/>
    </row>
    <row r="751" spans="1:6">
      <c r="A751" s="19"/>
      <c r="B751" s="18"/>
      <c r="C751" s="20"/>
      <c r="D751" s="21"/>
      <c r="E751" s="22"/>
      <c r="F751" s="85"/>
    </row>
    <row r="752" spans="1:6">
      <c r="A752" s="19"/>
      <c r="B752" s="18"/>
      <c r="C752" s="20"/>
      <c r="D752" s="21"/>
      <c r="E752" s="22"/>
      <c r="F752" s="85"/>
    </row>
    <row r="753" spans="1:6">
      <c r="A753" s="19"/>
      <c r="B753" s="18"/>
      <c r="C753" s="20"/>
      <c r="D753" s="21"/>
      <c r="E753" s="22"/>
      <c r="F753" s="85"/>
    </row>
    <row r="754" spans="1:6">
      <c r="A754" s="19"/>
      <c r="B754" s="18"/>
      <c r="C754" s="20"/>
      <c r="D754" s="21"/>
      <c r="E754" s="22"/>
      <c r="F754" s="85"/>
    </row>
    <row r="755" spans="1:6">
      <c r="A755" s="19"/>
      <c r="B755" s="18"/>
      <c r="C755" s="20"/>
      <c r="D755" s="21"/>
      <c r="E755" s="22"/>
      <c r="F755" s="85"/>
    </row>
    <row r="756" spans="1:6">
      <c r="A756" s="19"/>
      <c r="B756" s="18"/>
      <c r="C756" s="20"/>
      <c r="D756" s="21"/>
      <c r="E756" s="22"/>
      <c r="F756" s="85"/>
    </row>
    <row r="757" spans="1:6">
      <c r="A757" s="19"/>
      <c r="B757" s="18"/>
      <c r="C757" s="20"/>
      <c r="D757" s="21"/>
      <c r="E757" s="22"/>
      <c r="F757" s="85"/>
    </row>
    <row r="758" spans="1:6">
      <c r="A758" s="19"/>
      <c r="B758" s="18"/>
      <c r="C758" s="20"/>
      <c r="D758" s="21"/>
      <c r="E758" s="22"/>
      <c r="F758" s="85"/>
    </row>
    <row r="759" spans="1:6">
      <c r="A759" s="19"/>
      <c r="B759" s="18"/>
      <c r="C759" s="20"/>
      <c r="D759" s="21"/>
      <c r="E759" s="22"/>
      <c r="F759" s="85"/>
    </row>
    <row r="760" spans="1:6">
      <c r="A760" s="19"/>
      <c r="B760" s="18"/>
      <c r="C760" s="20"/>
      <c r="D760" s="21"/>
      <c r="E760" s="22"/>
      <c r="F760" s="85"/>
    </row>
    <row r="761" spans="1:6">
      <c r="A761" s="19"/>
      <c r="B761" s="18"/>
      <c r="C761" s="20"/>
      <c r="D761" s="21"/>
      <c r="E761" s="22"/>
      <c r="F761" s="85"/>
    </row>
    <row r="762" spans="1:6">
      <c r="A762" s="19"/>
      <c r="B762" s="18"/>
      <c r="C762" s="20"/>
      <c r="D762" s="21"/>
      <c r="E762" s="22"/>
      <c r="F762" s="85"/>
    </row>
    <row r="763" spans="1:6">
      <c r="A763" s="19"/>
      <c r="B763" s="18"/>
      <c r="C763" s="20"/>
      <c r="D763" s="21"/>
      <c r="E763" s="22"/>
      <c r="F763" s="85"/>
    </row>
    <row r="764" spans="1:6">
      <c r="A764" s="19"/>
      <c r="B764" s="18"/>
      <c r="C764" s="20"/>
      <c r="D764" s="21"/>
      <c r="E764" s="22"/>
      <c r="F764" s="85"/>
    </row>
    <row r="765" spans="1:6">
      <c r="A765" s="19"/>
      <c r="B765" s="18"/>
      <c r="C765" s="20"/>
      <c r="D765" s="21"/>
      <c r="E765" s="22"/>
      <c r="F765" s="85"/>
    </row>
    <row r="766" spans="1:6">
      <c r="A766" s="19"/>
      <c r="B766" s="18"/>
      <c r="C766" s="20"/>
      <c r="D766" s="21"/>
      <c r="E766" s="22"/>
      <c r="F766" s="85"/>
    </row>
    <row r="767" spans="1:6">
      <c r="A767" s="19"/>
      <c r="B767" s="18"/>
      <c r="C767" s="20"/>
      <c r="D767" s="21"/>
      <c r="E767" s="22"/>
      <c r="F767" s="85"/>
    </row>
    <row r="768" spans="1:6">
      <c r="A768" s="19"/>
      <c r="B768" s="18"/>
      <c r="C768" s="20"/>
      <c r="D768" s="21"/>
      <c r="E768" s="22"/>
      <c r="F768" s="85"/>
    </row>
    <row r="769" spans="1:6">
      <c r="A769" s="19"/>
      <c r="B769" s="18"/>
      <c r="C769" s="20"/>
      <c r="D769" s="21"/>
      <c r="E769" s="22"/>
      <c r="F769" s="85"/>
    </row>
    <row r="770" spans="1:6">
      <c r="A770" s="19"/>
      <c r="B770" s="18"/>
      <c r="C770" s="20"/>
      <c r="D770" s="21"/>
      <c r="E770" s="22"/>
      <c r="F770" s="85"/>
    </row>
    <row r="771" spans="1:6">
      <c r="A771" s="19"/>
      <c r="B771" s="18"/>
      <c r="C771" s="20"/>
      <c r="D771" s="21"/>
      <c r="E771" s="22"/>
      <c r="F771" s="85"/>
    </row>
    <row r="772" spans="1:6">
      <c r="A772" s="19"/>
      <c r="B772" s="18"/>
      <c r="C772" s="20"/>
      <c r="D772" s="21"/>
      <c r="E772" s="22"/>
      <c r="F772" s="85"/>
    </row>
    <row r="773" spans="1:6">
      <c r="A773" s="19"/>
      <c r="B773" s="18"/>
      <c r="C773" s="20"/>
      <c r="D773" s="21"/>
      <c r="E773" s="22"/>
      <c r="F773" s="85"/>
    </row>
    <row r="774" spans="1:6">
      <c r="A774" s="19"/>
      <c r="B774" s="18"/>
      <c r="C774" s="20"/>
      <c r="D774" s="21"/>
      <c r="E774" s="22"/>
      <c r="F774" s="85"/>
    </row>
    <row r="775" spans="1:6">
      <c r="A775" s="19"/>
      <c r="B775" s="18"/>
      <c r="C775" s="20"/>
      <c r="D775" s="21"/>
      <c r="E775" s="22"/>
      <c r="F775" s="85"/>
    </row>
    <row r="776" spans="1:6">
      <c r="A776" s="19"/>
      <c r="B776" s="18"/>
      <c r="C776" s="20"/>
      <c r="D776" s="21"/>
      <c r="E776" s="22"/>
      <c r="F776" s="85"/>
    </row>
    <row r="777" spans="1:6">
      <c r="A777" s="19"/>
      <c r="B777" s="18"/>
      <c r="C777" s="20"/>
      <c r="D777" s="21"/>
      <c r="E777" s="22"/>
      <c r="F777" s="85"/>
    </row>
    <row r="778" spans="1:6">
      <c r="A778" s="19"/>
      <c r="B778" s="18"/>
      <c r="C778" s="20"/>
      <c r="D778" s="21"/>
      <c r="E778" s="22"/>
      <c r="F778" s="85"/>
    </row>
    <row r="779" spans="1:6">
      <c r="A779" s="19"/>
      <c r="B779" s="18"/>
      <c r="C779" s="20"/>
      <c r="D779" s="21"/>
      <c r="E779" s="22"/>
      <c r="F779" s="85"/>
    </row>
    <row r="780" spans="1:6">
      <c r="A780" s="19"/>
      <c r="B780" s="18"/>
      <c r="C780" s="20"/>
      <c r="D780" s="21"/>
      <c r="E780" s="22"/>
      <c r="F780" s="85"/>
    </row>
    <row r="781" spans="1:6">
      <c r="A781" s="19"/>
      <c r="B781" s="18"/>
      <c r="C781" s="20"/>
      <c r="D781" s="21"/>
      <c r="E781" s="22"/>
      <c r="F781" s="85"/>
    </row>
    <row r="782" spans="1:6">
      <c r="A782" s="19"/>
      <c r="B782" s="18"/>
      <c r="C782" s="20"/>
      <c r="D782" s="21"/>
      <c r="E782" s="22"/>
      <c r="F782" s="85"/>
    </row>
    <row r="783" spans="1:6">
      <c r="A783" s="19"/>
      <c r="B783" s="18"/>
      <c r="C783" s="20"/>
      <c r="D783" s="21"/>
      <c r="E783" s="22"/>
      <c r="F783" s="85"/>
    </row>
    <row r="784" spans="1:6">
      <c r="A784" s="19"/>
      <c r="B784" s="18"/>
      <c r="C784" s="20"/>
      <c r="D784" s="21"/>
      <c r="E784" s="22"/>
      <c r="F784" s="85"/>
    </row>
    <row r="785" spans="1:6">
      <c r="A785" s="19"/>
      <c r="B785" s="18"/>
      <c r="C785" s="20"/>
      <c r="D785" s="21"/>
      <c r="E785" s="22"/>
      <c r="F785" s="85"/>
    </row>
    <row r="786" spans="1:6">
      <c r="A786" s="19"/>
      <c r="B786" s="18"/>
      <c r="C786" s="20"/>
      <c r="D786" s="21"/>
      <c r="E786" s="22"/>
      <c r="F786" s="85"/>
    </row>
    <row r="787" spans="1:6">
      <c r="A787" s="19"/>
      <c r="B787" s="18"/>
      <c r="C787" s="20"/>
      <c r="D787" s="21"/>
      <c r="E787" s="22"/>
      <c r="F787" s="85"/>
    </row>
    <row r="788" spans="1:6">
      <c r="A788" s="19"/>
      <c r="B788" s="18"/>
      <c r="C788" s="20"/>
      <c r="D788" s="21"/>
      <c r="E788" s="22"/>
      <c r="F788" s="85"/>
    </row>
    <row r="789" spans="1:6">
      <c r="A789" s="19"/>
      <c r="B789" s="18"/>
      <c r="C789" s="20"/>
      <c r="D789" s="21"/>
      <c r="E789" s="22"/>
      <c r="F789" s="85"/>
    </row>
    <row r="790" spans="1:6">
      <c r="A790" s="19"/>
      <c r="B790" s="18"/>
      <c r="C790" s="20"/>
      <c r="D790" s="21"/>
      <c r="E790" s="22"/>
      <c r="F790" s="85"/>
    </row>
    <row r="791" spans="1:6">
      <c r="A791" s="19"/>
      <c r="B791" s="18"/>
      <c r="C791" s="20"/>
      <c r="D791" s="21"/>
      <c r="E791" s="22"/>
      <c r="F791" s="85"/>
    </row>
    <row r="792" spans="1:6">
      <c r="A792" s="19"/>
      <c r="B792" s="18"/>
      <c r="C792" s="20"/>
      <c r="D792" s="21"/>
      <c r="E792" s="22"/>
      <c r="F792" s="85"/>
    </row>
    <row r="793" spans="1:6">
      <c r="A793" s="19"/>
      <c r="B793" s="18"/>
      <c r="C793" s="20"/>
      <c r="D793" s="21"/>
      <c r="E793" s="22"/>
      <c r="F793" s="85"/>
    </row>
    <row r="794" spans="1:6">
      <c r="A794" s="19"/>
      <c r="B794" s="18"/>
      <c r="C794" s="20"/>
      <c r="D794" s="21"/>
      <c r="E794" s="22"/>
      <c r="F794" s="85"/>
    </row>
    <row r="795" spans="1:6">
      <c r="A795" s="19"/>
      <c r="B795" s="18"/>
      <c r="C795" s="20"/>
      <c r="D795" s="21"/>
      <c r="E795" s="22"/>
      <c r="F795" s="85"/>
    </row>
    <row r="796" spans="1:6">
      <c r="A796" s="19"/>
      <c r="B796" s="18"/>
      <c r="C796" s="20"/>
      <c r="D796" s="21"/>
      <c r="E796" s="22"/>
      <c r="F796" s="85"/>
    </row>
    <row r="797" spans="1:6">
      <c r="A797" s="19"/>
      <c r="B797" s="18"/>
      <c r="C797" s="20"/>
      <c r="D797" s="21"/>
      <c r="E797" s="22"/>
      <c r="F797" s="85"/>
    </row>
    <row r="798" spans="1:6">
      <c r="A798" s="19"/>
      <c r="B798" s="18"/>
      <c r="C798" s="20"/>
      <c r="D798" s="21"/>
      <c r="E798" s="22"/>
      <c r="F798" s="85"/>
    </row>
    <row r="799" spans="1:6">
      <c r="A799" s="19"/>
      <c r="B799" s="18"/>
      <c r="C799" s="20"/>
      <c r="D799" s="21"/>
      <c r="E799" s="22"/>
      <c r="F799" s="85"/>
    </row>
    <row r="800" spans="1:6">
      <c r="A800" s="19"/>
      <c r="B800" s="18"/>
      <c r="C800" s="20"/>
      <c r="D800" s="21"/>
      <c r="E800" s="22"/>
      <c r="F800" s="85"/>
    </row>
    <row r="801" spans="1:6">
      <c r="A801" s="19"/>
      <c r="B801" s="18"/>
      <c r="C801" s="20"/>
      <c r="D801" s="21"/>
      <c r="E801" s="22"/>
      <c r="F801" s="85"/>
    </row>
    <row r="802" spans="1:6">
      <c r="A802" s="19"/>
      <c r="B802" s="18"/>
      <c r="C802" s="20"/>
      <c r="D802" s="21"/>
      <c r="E802" s="22"/>
      <c r="F802" s="85"/>
    </row>
    <row r="803" spans="1:6">
      <c r="A803" s="19"/>
      <c r="B803" s="18"/>
      <c r="C803" s="20"/>
      <c r="D803" s="21"/>
      <c r="E803" s="22"/>
      <c r="F803" s="85"/>
    </row>
    <row r="804" spans="1:6">
      <c r="A804" s="19"/>
      <c r="B804" s="18"/>
      <c r="C804" s="20"/>
      <c r="D804" s="21"/>
      <c r="E804" s="22"/>
      <c r="F804" s="85"/>
    </row>
    <row r="805" spans="1:6">
      <c r="A805" s="19"/>
      <c r="B805" s="18"/>
      <c r="C805" s="20"/>
      <c r="D805" s="21"/>
      <c r="E805" s="22"/>
      <c r="F805" s="85"/>
    </row>
    <row r="806" spans="1:6">
      <c r="A806" s="19"/>
      <c r="B806" s="18"/>
      <c r="C806" s="20"/>
      <c r="D806" s="21"/>
      <c r="E806" s="22"/>
      <c r="F806" s="85"/>
    </row>
    <row r="807" spans="1:6">
      <c r="A807" s="19"/>
      <c r="B807" s="18"/>
      <c r="C807" s="20"/>
      <c r="D807" s="21"/>
      <c r="E807" s="22"/>
      <c r="F807" s="85"/>
    </row>
    <row r="808" spans="1:6">
      <c r="A808" s="19"/>
      <c r="B808" s="18"/>
      <c r="C808" s="20"/>
      <c r="D808" s="21"/>
      <c r="E808" s="22"/>
      <c r="F808" s="85"/>
    </row>
    <row r="809" spans="1:6">
      <c r="A809" s="19"/>
      <c r="B809" s="18"/>
      <c r="C809" s="20"/>
      <c r="D809" s="21"/>
      <c r="E809" s="22"/>
      <c r="F809" s="85"/>
    </row>
    <row r="810" spans="1:6">
      <c r="A810" s="19"/>
      <c r="B810" s="18"/>
      <c r="C810" s="20"/>
      <c r="D810" s="21"/>
      <c r="E810" s="22"/>
      <c r="F810" s="85"/>
    </row>
    <row r="811" spans="1:6">
      <c r="A811" s="19"/>
      <c r="B811" s="18"/>
      <c r="C811" s="20"/>
      <c r="D811" s="21"/>
      <c r="E811" s="22"/>
      <c r="F811" s="85"/>
    </row>
    <row r="812" spans="1:6">
      <c r="A812" s="19"/>
      <c r="B812" s="18"/>
      <c r="C812" s="20"/>
      <c r="D812" s="21"/>
      <c r="E812" s="22"/>
      <c r="F812" s="85"/>
    </row>
    <row r="813" spans="1:6">
      <c r="A813" s="19"/>
      <c r="B813" s="18"/>
      <c r="C813" s="20"/>
      <c r="D813" s="21"/>
      <c r="E813" s="22"/>
      <c r="F813" s="85"/>
    </row>
    <row r="814" spans="1:6">
      <c r="A814" s="19"/>
      <c r="B814" s="18"/>
      <c r="C814" s="20"/>
      <c r="D814" s="21"/>
      <c r="E814" s="22"/>
      <c r="F814" s="85"/>
    </row>
    <row r="815" spans="1:6">
      <c r="A815" s="19"/>
      <c r="B815" s="18"/>
      <c r="C815" s="20"/>
      <c r="D815" s="21"/>
      <c r="E815" s="22"/>
      <c r="F815" s="85"/>
    </row>
    <row r="816" spans="1:6">
      <c r="A816" s="19"/>
      <c r="B816" s="18"/>
      <c r="C816" s="20"/>
      <c r="D816" s="21"/>
      <c r="E816" s="22"/>
      <c r="F816" s="85"/>
    </row>
    <row r="817" spans="1:6">
      <c r="A817" s="19"/>
      <c r="B817" s="18"/>
      <c r="C817" s="20"/>
      <c r="D817" s="21"/>
      <c r="E817" s="22"/>
      <c r="F817" s="85"/>
    </row>
    <row r="818" spans="1:6">
      <c r="A818" s="19"/>
      <c r="B818" s="18"/>
      <c r="C818" s="20"/>
      <c r="D818" s="21"/>
      <c r="E818" s="22"/>
      <c r="F818" s="85"/>
    </row>
    <row r="819" spans="1:6">
      <c r="A819" s="19"/>
      <c r="B819" s="18"/>
      <c r="C819" s="20"/>
      <c r="D819" s="21"/>
      <c r="E819" s="22"/>
      <c r="F819" s="85"/>
    </row>
    <row r="820" spans="1:6">
      <c r="A820" s="19"/>
      <c r="B820" s="18"/>
      <c r="C820" s="20"/>
      <c r="D820" s="21"/>
      <c r="E820" s="22"/>
      <c r="F820" s="85"/>
    </row>
    <row r="821" spans="1:6">
      <c r="A821" s="19"/>
      <c r="B821" s="18"/>
      <c r="C821" s="20"/>
      <c r="D821" s="21"/>
      <c r="E821" s="22"/>
      <c r="F821" s="85"/>
    </row>
    <row r="822" spans="1:6">
      <c r="A822" s="19"/>
      <c r="B822" s="18"/>
      <c r="C822" s="20"/>
      <c r="D822" s="21"/>
      <c r="E822" s="22"/>
      <c r="F822" s="85"/>
    </row>
    <row r="823" spans="1:6">
      <c r="A823" s="19"/>
      <c r="B823" s="18"/>
      <c r="C823" s="20"/>
      <c r="D823" s="21"/>
      <c r="E823" s="22"/>
      <c r="F823" s="85"/>
    </row>
    <row r="824" spans="1:6">
      <c r="A824" s="19"/>
      <c r="B824" s="18"/>
      <c r="C824" s="20"/>
      <c r="D824" s="21"/>
      <c r="E824" s="22"/>
      <c r="F824" s="85"/>
    </row>
    <row r="825" spans="1:6">
      <c r="A825" s="19"/>
      <c r="B825" s="18"/>
      <c r="C825" s="20"/>
      <c r="D825" s="21"/>
      <c r="E825" s="22"/>
      <c r="F825" s="85"/>
    </row>
    <row r="826" spans="1:6">
      <c r="A826" s="19"/>
      <c r="B826" s="18"/>
      <c r="C826" s="20"/>
      <c r="D826" s="21"/>
      <c r="E826" s="22"/>
      <c r="F826" s="85"/>
    </row>
    <row r="827" spans="1:6">
      <c r="A827" s="19"/>
      <c r="B827" s="18"/>
      <c r="C827" s="20"/>
      <c r="D827" s="21"/>
      <c r="E827" s="22"/>
      <c r="F827" s="85"/>
    </row>
    <row r="828" spans="1:6">
      <c r="A828" s="19"/>
      <c r="B828" s="18"/>
      <c r="C828" s="20"/>
      <c r="D828" s="21"/>
      <c r="E828" s="22"/>
      <c r="F828" s="85"/>
    </row>
    <row r="829" spans="1:6">
      <c r="A829" s="19"/>
      <c r="B829" s="18"/>
      <c r="C829" s="20"/>
      <c r="D829" s="21"/>
      <c r="E829" s="22"/>
      <c r="F829" s="85"/>
    </row>
    <row r="830" spans="1:6">
      <c r="A830" s="19"/>
      <c r="B830" s="18"/>
      <c r="C830" s="20"/>
      <c r="D830" s="21"/>
      <c r="E830" s="22"/>
      <c r="F830" s="85"/>
    </row>
    <row r="831" spans="1:6">
      <c r="A831" s="19"/>
      <c r="B831" s="18"/>
      <c r="C831" s="20"/>
      <c r="D831" s="21"/>
      <c r="E831" s="22"/>
      <c r="F831" s="85"/>
    </row>
    <row r="832" spans="1:6">
      <c r="A832" s="19"/>
      <c r="B832" s="18"/>
      <c r="C832" s="20"/>
      <c r="D832" s="21"/>
      <c r="E832" s="22"/>
      <c r="F832" s="85"/>
    </row>
    <row r="833" spans="1:6">
      <c r="A833" s="19"/>
      <c r="B833" s="18"/>
      <c r="C833" s="20"/>
      <c r="D833" s="21"/>
      <c r="E833" s="22"/>
      <c r="F833" s="85"/>
    </row>
    <row r="834" spans="1:6">
      <c r="A834" s="19"/>
      <c r="B834" s="18"/>
      <c r="C834" s="20"/>
      <c r="D834" s="21"/>
      <c r="E834" s="22"/>
      <c r="F834" s="85"/>
    </row>
    <row r="835" spans="1:6">
      <c r="A835" s="19"/>
      <c r="B835" s="18"/>
      <c r="C835" s="20"/>
      <c r="D835" s="21"/>
      <c r="E835" s="22"/>
      <c r="F835" s="85"/>
    </row>
    <row r="836" spans="1:6">
      <c r="A836" s="19"/>
      <c r="B836" s="18"/>
      <c r="C836" s="20"/>
      <c r="D836" s="21"/>
      <c r="E836" s="22"/>
      <c r="F836" s="85"/>
    </row>
    <row r="837" spans="1:6">
      <c r="A837" s="19"/>
      <c r="B837" s="18"/>
      <c r="C837" s="20"/>
      <c r="D837" s="21"/>
      <c r="E837" s="22"/>
      <c r="F837" s="85"/>
    </row>
    <row r="838" spans="1:6">
      <c r="A838" s="19"/>
      <c r="B838" s="18"/>
      <c r="C838" s="20"/>
      <c r="D838" s="21"/>
      <c r="E838" s="22"/>
      <c r="F838" s="85"/>
    </row>
    <row r="839" spans="1:6">
      <c r="A839" s="19"/>
      <c r="B839" s="18"/>
      <c r="C839" s="20"/>
      <c r="D839" s="21"/>
      <c r="E839" s="22"/>
      <c r="F839" s="85"/>
    </row>
    <row r="840" spans="1:6">
      <c r="A840" s="19"/>
      <c r="B840" s="18"/>
      <c r="C840" s="20"/>
      <c r="D840" s="21"/>
      <c r="E840" s="22"/>
      <c r="F840" s="85"/>
    </row>
    <row r="841" spans="1:6">
      <c r="A841" s="19"/>
      <c r="B841" s="18"/>
      <c r="C841" s="20"/>
      <c r="D841" s="21"/>
      <c r="E841" s="22"/>
      <c r="F841" s="85"/>
    </row>
    <row r="842" spans="1:6">
      <c r="A842" s="19"/>
      <c r="B842" s="18"/>
      <c r="C842" s="20"/>
      <c r="D842" s="21"/>
      <c r="E842" s="22"/>
      <c r="F842" s="85"/>
    </row>
    <row r="843" spans="1:6">
      <c r="A843" s="19"/>
      <c r="B843" s="18"/>
      <c r="C843" s="20"/>
      <c r="D843" s="21"/>
      <c r="E843" s="22"/>
      <c r="F843" s="85"/>
    </row>
    <row r="844" spans="1:6">
      <c r="A844" s="19"/>
      <c r="B844" s="18"/>
      <c r="C844" s="20"/>
      <c r="D844" s="21"/>
      <c r="E844" s="22"/>
      <c r="F844" s="85"/>
    </row>
    <row r="845" spans="1:6">
      <c r="A845" s="19"/>
      <c r="B845" s="18"/>
      <c r="C845" s="20"/>
      <c r="D845" s="21"/>
      <c r="E845" s="22"/>
      <c r="F845" s="85"/>
    </row>
    <row r="846" spans="1:6">
      <c r="A846" s="19"/>
      <c r="B846" s="18"/>
      <c r="C846" s="20"/>
      <c r="D846" s="21"/>
      <c r="E846" s="22"/>
      <c r="F846" s="85"/>
    </row>
    <row r="847" spans="1:6">
      <c r="A847" s="19"/>
      <c r="B847" s="18"/>
      <c r="C847" s="20"/>
      <c r="D847" s="21"/>
      <c r="E847" s="22"/>
      <c r="F847" s="85"/>
    </row>
    <row r="848" spans="1:6">
      <c r="A848" s="19"/>
      <c r="B848" s="18"/>
      <c r="C848" s="20"/>
      <c r="D848" s="21"/>
      <c r="E848" s="22"/>
      <c r="F848" s="85"/>
    </row>
    <row r="849" spans="1:6">
      <c r="A849" s="19"/>
      <c r="B849" s="18"/>
      <c r="C849" s="20"/>
      <c r="D849" s="21"/>
      <c r="E849" s="22"/>
      <c r="F849" s="85"/>
    </row>
    <row r="850" spans="1:6">
      <c r="A850" s="19"/>
      <c r="B850" s="18"/>
      <c r="C850" s="20"/>
      <c r="D850" s="21"/>
      <c r="E850" s="22"/>
      <c r="F850" s="85"/>
    </row>
    <row r="851" spans="1:6">
      <c r="A851" s="19"/>
      <c r="B851" s="18"/>
      <c r="C851" s="20"/>
      <c r="D851" s="21"/>
      <c r="E851" s="22"/>
      <c r="F851" s="85"/>
    </row>
    <row r="852" spans="1:6">
      <c r="A852" s="19"/>
      <c r="B852" s="18"/>
      <c r="C852" s="20"/>
      <c r="D852" s="21"/>
      <c r="E852" s="22"/>
      <c r="F852" s="85"/>
    </row>
    <row r="853" spans="1:6">
      <c r="A853" s="19"/>
      <c r="B853" s="18"/>
      <c r="C853" s="20"/>
      <c r="D853" s="21"/>
      <c r="E853" s="22"/>
      <c r="F853" s="85"/>
    </row>
    <row r="854" spans="1:6">
      <c r="A854" s="19"/>
      <c r="B854" s="18"/>
      <c r="C854" s="20"/>
      <c r="D854" s="21"/>
      <c r="E854" s="22"/>
      <c r="F854" s="85"/>
    </row>
    <row r="855" spans="1:6">
      <c r="A855" s="19"/>
      <c r="B855" s="18"/>
      <c r="C855" s="20"/>
      <c r="D855" s="21"/>
      <c r="E855" s="22"/>
      <c r="F855" s="85"/>
    </row>
    <row r="856" spans="1:6">
      <c r="A856" s="19"/>
      <c r="B856" s="18"/>
      <c r="C856" s="20"/>
      <c r="D856" s="21"/>
      <c r="E856" s="22"/>
      <c r="F856" s="85"/>
    </row>
    <row r="857" spans="1:6">
      <c r="A857" s="19"/>
      <c r="B857" s="18"/>
      <c r="C857" s="20"/>
      <c r="D857" s="21"/>
      <c r="E857" s="22"/>
      <c r="F857" s="85"/>
    </row>
    <row r="858" spans="1:6">
      <c r="A858" s="19"/>
      <c r="B858" s="18"/>
      <c r="C858" s="20"/>
      <c r="D858" s="21"/>
      <c r="E858" s="22"/>
      <c r="F858" s="85"/>
    </row>
    <row r="859" spans="1:6">
      <c r="A859" s="19"/>
      <c r="B859" s="18"/>
      <c r="C859" s="20"/>
      <c r="D859" s="21"/>
      <c r="E859" s="22"/>
      <c r="F859" s="85"/>
    </row>
    <row r="860" spans="1:6">
      <c r="A860" s="19"/>
      <c r="B860" s="18"/>
      <c r="C860" s="20"/>
      <c r="D860" s="21"/>
      <c r="E860" s="22"/>
      <c r="F860" s="85"/>
    </row>
    <row r="861" spans="1:6">
      <c r="A861" s="19"/>
      <c r="B861" s="18"/>
      <c r="C861" s="20"/>
      <c r="D861" s="21"/>
      <c r="E861" s="22"/>
      <c r="F861" s="85"/>
    </row>
    <row r="862" spans="1:6">
      <c r="A862" s="19"/>
      <c r="B862" s="18"/>
      <c r="C862" s="20"/>
      <c r="D862" s="21"/>
      <c r="E862" s="22"/>
      <c r="F862" s="85"/>
    </row>
    <row r="863" spans="1:6">
      <c r="A863" s="19"/>
      <c r="B863" s="18"/>
      <c r="C863" s="20"/>
      <c r="D863" s="21"/>
      <c r="E863" s="22"/>
      <c r="F863" s="85"/>
    </row>
    <row r="864" spans="1:6">
      <c r="A864" s="19"/>
      <c r="B864" s="18"/>
      <c r="C864" s="20"/>
      <c r="D864" s="21"/>
      <c r="E864" s="22"/>
      <c r="F864" s="85"/>
    </row>
    <row r="865" spans="1:6">
      <c r="A865" s="19"/>
      <c r="B865" s="18"/>
      <c r="C865" s="20"/>
      <c r="D865" s="21"/>
      <c r="E865" s="22"/>
      <c r="F865" s="85"/>
    </row>
    <row r="866" spans="1:6">
      <c r="A866" s="19"/>
      <c r="B866" s="18"/>
      <c r="C866" s="20"/>
      <c r="D866" s="21"/>
      <c r="E866" s="22"/>
      <c r="F866" s="85"/>
    </row>
    <row r="867" spans="1:6">
      <c r="A867" s="19"/>
      <c r="B867" s="18"/>
      <c r="C867" s="20"/>
      <c r="D867" s="21"/>
      <c r="E867" s="22"/>
      <c r="F867" s="85"/>
    </row>
    <row r="868" spans="1:6">
      <c r="A868" s="19"/>
      <c r="B868" s="18"/>
      <c r="C868" s="20"/>
      <c r="D868" s="21"/>
      <c r="E868" s="22"/>
      <c r="F868" s="85"/>
    </row>
    <row r="869" spans="1:6">
      <c r="A869" s="19"/>
      <c r="B869" s="18"/>
      <c r="C869" s="20"/>
      <c r="D869" s="21"/>
      <c r="E869" s="22"/>
      <c r="F869" s="85"/>
    </row>
    <row r="870" spans="1:6">
      <c r="A870" s="19"/>
      <c r="B870" s="18"/>
      <c r="C870" s="20"/>
      <c r="D870" s="21"/>
      <c r="E870" s="22"/>
      <c r="F870" s="85"/>
    </row>
    <row r="871" spans="1:6">
      <c r="A871" s="19"/>
      <c r="B871" s="18"/>
      <c r="C871" s="20"/>
      <c r="D871" s="21"/>
      <c r="E871" s="22"/>
      <c r="F871" s="85"/>
    </row>
    <row r="872" spans="1:6">
      <c r="A872" s="19"/>
      <c r="B872" s="18"/>
      <c r="C872" s="20"/>
      <c r="D872" s="21"/>
      <c r="E872" s="22"/>
      <c r="F872" s="85"/>
    </row>
    <row r="873" spans="1:6">
      <c r="A873" s="19"/>
      <c r="B873" s="18"/>
      <c r="C873" s="20"/>
      <c r="D873" s="21"/>
      <c r="E873" s="22"/>
      <c r="F873" s="85"/>
    </row>
    <row r="874" spans="1:6">
      <c r="A874" s="19"/>
      <c r="B874" s="18"/>
      <c r="C874" s="20"/>
      <c r="D874" s="21"/>
      <c r="E874" s="22"/>
      <c r="F874" s="85"/>
    </row>
    <row r="875" spans="1:6">
      <c r="A875" s="19"/>
      <c r="B875" s="18"/>
      <c r="C875" s="20"/>
      <c r="D875" s="21"/>
      <c r="E875" s="22"/>
      <c r="F875" s="85"/>
    </row>
    <row r="876" spans="1:6">
      <c r="A876" s="19"/>
      <c r="B876" s="18"/>
      <c r="C876" s="20"/>
      <c r="D876" s="21"/>
      <c r="E876" s="22"/>
      <c r="F876" s="85"/>
    </row>
    <row r="877" spans="1:6">
      <c r="A877" s="19"/>
      <c r="B877" s="18"/>
      <c r="C877" s="20"/>
      <c r="D877" s="21"/>
      <c r="E877" s="22"/>
      <c r="F877" s="85"/>
    </row>
    <row r="878" spans="1:6">
      <c r="A878" s="19"/>
      <c r="B878" s="18"/>
      <c r="C878" s="20"/>
      <c r="D878" s="21"/>
      <c r="E878" s="22"/>
      <c r="F878" s="85"/>
    </row>
    <row r="879" spans="1:6">
      <c r="A879" s="19"/>
      <c r="B879" s="18"/>
      <c r="C879" s="20"/>
      <c r="D879" s="21"/>
      <c r="E879" s="22"/>
      <c r="F879" s="85"/>
    </row>
    <row r="880" spans="1:6">
      <c r="A880" s="19"/>
      <c r="B880" s="18"/>
      <c r="C880" s="20"/>
      <c r="D880" s="21"/>
      <c r="E880" s="22"/>
      <c r="F880" s="85"/>
    </row>
    <row r="881" spans="1:6">
      <c r="A881" s="19"/>
      <c r="B881" s="18"/>
      <c r="C881" s="20"/>
      <c r="D881" s="21"/>
      <c r="E881" s="22"/>
      <c r="F881" s="85"/>
    </row>
    <row r="882" spans="1:6">
      <c r="A882" s="19"/>
      <c r="B882" s="18"/>
      <c r="C882" s="20"/>
      <c r="D882" s="21"/>
      <c r="E882" s="22"/>
      <c r="F882" s="85"/>
    </row>
    <row r="883" spans="1:6">
      <c r="A883" s="19"/>
      <c r="B883" s="18"/>
      <c r="C883" s="20"/>
      <c r="D883" s="21"/>
      <c r="E883" s="22"/>
      <c r="F883" s="85"/>
    </row>
    <row r="884" spans="1:6">
      <c r="A884" s="19"/>
      <c r="B884" s="18"/>
      <c r="C884" s="20"/>
      <c r="D884" s="21"/>
      <c r="E884" s="22"/>
      <c r="F884" s="85"/>
    </row>
    <row r="885" spans="1:6">
      <c r="A885" s="19"/>
      <c r="B885" s="18"/>
      <c r="C885" s="20"/>
      <c r="D885" s="21"/>
      <c r="E885" s="22"/>
      <c r="F885" s="85"/>
    </row>
    <row r="886" spans="1:6">
      <c r="A886" s="19"/>
      <c r="B886" s="18"/>
      <c r="C886" s="20"/>
      <c r="D886" s="21"/>
      <c r="E886" s="22"/>
      <c r="F886" s="85"/>
    </row>
    <row r="887" spans="1:6">
      <c r="A887" s="19"/>
      <c r="B887" s="18"/>
      <c r="C887" s="20"/>
      <c r="D887" s="21"/>
      <c r="E887" s="22"/>
      <c r="F887" s="85"/>
    </row>
    <row r="888" spans="1:6">
      <c r="A888" s="19"/>
      <c r="B888" s="18"/>
      <c r="C888" s="20"/>
      <c r="D888" s="21"/>
      <c r="E888" s="22"/>
      <c r="F888" s="85"/>
    </row>
    <row r="889" spans="1:6">
      <c r="A889" s="19"/>
      <c r="B889" s="18"/>
      <c r="C889" s="20"/>
      <c r="D889" s="21"/>
      <c r="E889" s="22"/>
      <c r="F889" s="85"/>
    </row>
    <row r="890" spans="1:6">
      <c r="A890" s="19"/>
      <c r="B890" s="18"/>
      <c r="C890" s="20"/>
      <c r="D890" s="21"/>
      <c r="E890" s="22"/>
      <c r="F890" s="85"/>
    </row>
    <row r="891" spans="1:6">
      <c r="A891" s="19"/>
      <c r="B891" s="18"/>
      <c r="C891" s="20"/>
      <c r="D891" s="21"/>
      <c r="E891" s="22"/>
      <c r="F891" s="85"/>
    </row>
    <row r="892" spans="1:6">
      <c r="A892" s="19"/>
      <c r="B892" s="18"/>
      <c r="C892" s="20"/>
      <c r="D892" s="21"/>
      <c r="E892" s="22"/>
      <c r="F892" s="85"/>
    </row>
    <row r="893" spans="1:6">
      <c r="A893" s="19"/>
      <c r="B893" s="18"/>
      <c r="C893" s="20"/>
      <c r="D893" s="21"/>
      <c r="E893" s="22"/>
      <c r="F893" s="85"/>
    </row>
    <row r="894" spans="1:6">
      <c r="A894" s="19"/>
      <c r="B894" s="18"/>
      <c r="C894" s="20"/>
      <c r="D894" s="21"/>
      <c r="E894" s="22"/>
      <c r="F894" s="85"/>
    </row>
    <row r="895" spans="1:6">
      <c r="A895" s="19"/>
      <c r="B895" s="18"/>
      <c r="C895" s="20"/>
      <c r="D895" s="21"/>
      <c r="E895" s="22"/>
      <c r="F895" s="85"/>
    </row>
    <row r="896" spans="1:6">
      <c r="A896" s="19"/>
      <c r="B896" s="18"/>
      <c r="C896" s="20"/>
      <c r="D896" s="21"/>
      <c r="E896" s="22"/>
      <c r="F896" s="85"/>
    </row>
    <row r="897" spans="1:6">
      <c r="A897" s="19"/>
      <c r="B897" s="18"/>
      <c r="C897" s="20"/>
      <c r="D897" s="21"/>
      <c r="E897" s="22"/>
      <c r="F897" s="85"/>
    </row>
    <row r="898" spans="1:6">
      <c r="A898" s="19"/>
      <c r="B898" s="18"/>
      <c r="C898" s="20"/>
      <c r="D898" s="21"/>
      <c r="E898" s="22"/>
      <c r="F898" s="85"/>
    </row>
    <row r="899" spans="1:6">
      <c r="A899" s="19"/>
      <c r="B899" s="18"/>
      <c r="C899" s="20"/>
      <c r="D899" s="21"/>
      <c r="E899" s="22"/>
      <c r="F899" s="85"/>
    </row>
    <row r="900" spans="1:6">
      <c r="A900" s="19"/>
      <c r="B900" s="18"/>
      <c r="C900" s="20"/>
      <c r="D900" s="21"/>
      <c r="E900" s="22"/>
      <c r="F900" s="85"/>
    </row>
    <row r="901" spans="1:6">
      <c r="A901" s="19"/>
      <c r="B901" s="18"/>
      <c r="C901" s="20"/>
      <c r="D901" s="21"/>
      <c r="E901" s="22"/>
      <c r="F901" s="85"/>
    </row>
    <row r="902" spans="1:6">
      <c r="A902" s="19"/>
      <c r="B902" s="18"/>
      <c r="C902" s="20"/>
      <c r="D902" s="21"/>
      <c r="E902" s="22"/>
      <c r="F902" s="85"/>
    </row>
    <row r="903" spans="1:6">
      <c r="A903" s="19"/>
      <c r="B903" s="18"/>
      <c r="C903" s="20"/>
      <c r="D903" s="21"/>
      <c r="E903" s="22"/>
      <c r="F903" s="85"/>
    </row>
    <row r="904" spans="1:6">
      <c r="A904" s="19"/>
      <c r="B904" s="18"/>
      <c r="C904" s="20"/>
      <c r="D904" s="21"/>
      <c r="E904" s="22"/>
      <c r="F904" s="85"/>
    </row>
    <row r="905" spans="1:6">
      <c r="A905" s="19"/>
      <c r="B905" s="18"/>
      <c r="C905" s="20"/>
      <c r="D905" s="21"/>
      <c r="E905" s="22"/>
      <c r="F905" s="85"/>
    </row>
    <row r="906" spans="1:6">
      <c r="A906" s="19"/>
      <c r="B906" s="18"/>
      <c r="C906" s="20"/>
      <c r="D906" s="21"/>
      <c r="E906" s="22"/>
      <c r="F906" s="85"/>
    </row>
    <row r="907" spans="1:6">
      <c r="A907" s="19"/>
      <c r="B907" s="18"/>
      <c r="C907" s="20"/>
      <c r="D907" s="21"/>
      <c r="E907" s="22"/>
      <c r="F907" s="85"/>
    </row>
    <row r="908" spans="1:6">
      <c r="A908" s="19"/>
      <c r="B908" s="18"/>
      <c r="C908" s="20"/>
      <c r="D908" s="21"/>
      <c r="E908" s="22"/>
      <c r="F908" s="85"/>
    </row>
    <row r="909" spans="1:6">
      <c r="A909" s="19"/>
      <c r="B909" s="18"/>
      <c r="C909" s="20"/>
      <c r="D909" s="21"/>
      <c r="E909" s="22"/>
      <c r="F909" s="85"/>
    </row>
    <row r="910" spans="1:6">
      <c r="A910" s="19"/>
      <c r="B910" s="18"/>
      <c r="C910" s="20"/>
      <c r="D910" s="21"/>
      <c r="E910" s="22"/>
      <c r="F910" s="85"/>
    </row>
    <row r="911" spans="1:6">
      <c r="A911" s="19"/>
      <c r="B911" s="18"/>
      <c r="C911" s="20"/>
      <c r="D911" s="21"/>
      <c r="E911" s="22"/>
      <c r="F911" s="85"/>
    </row>
    <row r="912" spans="1:6">
      <c r="A912" s="19"/>
      <c r="B912" s="18"/>
      <c r="C912" s="20"/>
      <c r="D912" s="21"/>
      <c r="E912" s="22"/>
      <c r="F912" s="85"/>
    </row>
    <row r="913" spans="1:6">
      <c r="A913" s="19"/>
      <c r="B913" s="18"/>
      <c r="C913" s="20"/>
      <c r="D913" s="21"/>
      <c r="E913" s="22"/>
      <c r="F913" s="85"/>
    </row>
    <row r="914" spans="1:6">
      <c r="A914" s="19"/>
      <c r="B914" s="18"/>
      <c r="C914" s="20"/>
      <c r="D914" s="21"/>
      <c r="E914" s="22"/>
      <c r="F914" s="85"/>
    </row>
    <row r="915" spans="1:6">
      <c r="A915" s="19"/>
      <c r="B915" s="18"/>
      <c r="C915" s="20"/>
      <c r="D915" s="21"/>
      <c r="E915" s="22"/>
      <c r="F915" s="85"/>
    </row>
    <row r="916" spans="1:6">
      <c r="A916" s="19"/>
      <c r="B916" s="18"/>
      <c r="C916" s="20"/>
      <c r="D916" s="21"/>
      <c r="E916" s="22"/>
      <c r="F916" s="85"/>
    </row>
    <row r="917" spans="1:6">
      <c r="A917" s="19"/>
      <c r="B917" s="18"/>
      <c r="C917" s="20"/>
      <c r="D917" s="21"/>
      <c r="E917" s="22"/>
      <c r="F917" s="85"/>
    </row>
    <row r="918" spans="1:6">
      <c r="A918" s="19"/>
      <c r="B918" s="18"/>
      <c r="C918" s="20"/>
      <c r="D918" s="21"/>
      <c r="E918" s="22"/>
      <c r="F918" s="85"/>
    </row>
    <row r="919" spans="1:6">
      <c r="A919" s="19"/>
      <c r="B919" s="18"/>
      <c r="C919" s="20"/>
      <c r="D919" s="21"/>
      <c r="E919" s="22"/>
      <c r="F919" s="85"/>
    </row>
    <row r="920" spans="1:6">
      <c r="A920" s="19"/>
      <c r="B920" s="18"/>
      <c r="C920" s="20"/>
      <c r="D920" s="21"/>
      <c r="E920" s="22"/>
      <c r="F920" s="85"/>
    </row>
    <row r="921" spans="1:6">
      <c r="A921" s="19"/>
      <c r="B921" s="18"/>
      <c r="C921" s="20"/>
      <c r="D921" s="21"/>
      <c r="E921" s="22"/>
      <c r="F921" s="85"/>
    </row>
    <row r="922" spans="1:6">
      <c r="A922" s="19"/>
      <c r="B922" s="18"/>
      <c r="C922" s="20"/>
      <c r="D922" s="21"/>
      <c r="E922" s="22"/>
      <c r="F922" s="85"/>
    </row>
    <row r="923" spans="1:6">
      <c r="A923" s="19"/>
      <c r="B923" s="18"/>
      <c r="C923" s="20"/>
      <c r="D923" s="21"/>
      <c r="E923" s="22"/>
      <c r="F923" s="85"/>
    </row>
    <row r="924" spans="1:6">
      <c r="A924" s="19"/>
      <c r="B924" s="18"/>
      <c r="C924" s="20"/>
      <c r="D924" s="21"/>
      <c r="E924" s="22"/>
      <c r="F924" s="85"/>
    </row>
    <row r="925" spans="1:6">
      <c r="A925" s="19"/>
      <c r="B925" s="18"/>
      <c r="C925" s="20"/>
      <c r="D925" s="21"/>
      <c r="E925" s="22"/>
      <c r="F925" s="85"/>
    </row>
    <row r="926" spans="1:6">
      <c r="A926" s="19"/>
      <c r="B926" s="18"/>
      <c r="C926" s="20"/>
      <c r="D926" s="21"/>
      <c r="E926" s="22"/>
      <c r="F926" s="85"/>
    </row>
    <row r="927" spans="1:6">
      <c r="A927" s="19"/>
      <c r="B927" s="18"/>
      <c r="C927" s="20"/>
      <c r="D927" s="21"/>
      <c r="E927" s="22"/>
      <c r="F927" s="85"/>
    </row>
    <row r="928" spans="1:6">
      <c r="A928" s="19"/>
      <c r="B928" s="18"/>
      <c r="C928" s="20"/>
      <c r="D928" s="21"/>
      <c r="E928" s="22"/>
      <c r="F928" s="85"/>
    </row>
    <row r="929" spans="1:6">
      <c r="A929" s="19"/>
      <c r="B929" s="18"/>
      <c r="C929" s="20"/>
      <c r="D929" s="21"/>
      <c r="E929" s="22"/>
      <c r="F929" s="85"/>
    </row>
    <row r="930" spans="1:6">
      <c r="A930" s="19"/>
      <c r="B930" s="18"/>
      <c r="C930" s="20"/>
      <c r="D930" s="21"/>
      <c r="E930" s="22"/>
      <c r="F930" s="85"/>
    </row>
    <row r="931" spans="1:6">
      <c r="A931" s="19"/>
      <c r="B931" s="18"/>
      <c r="C931" s="20"/>
      <c r="D931" s="21"/>
      <c r="E931" s="22"/>
      <c r="F931" s="85"/>
    </row>
    <row r="932" spans="1:6">
      <c r="A932" s="19"/>
      <c r="B932" s="18"/>
      <c r="C932" s="20"/>
      <c r="D932" s="21"/>
      <c r="E932" s="22"/>
      <c r="F932" s="85"/>
    </row>
    <row r="933" spans="1:6">
      <c r="A933" s="19"/>
      <c r="B933" s="18"/>
      <c r="C933" s="20"/>
      <c r="D933" s="21"/>
      <c r="E933" s="22"/>
      <c r="F933" s="85"/>
    </row>
    <row r="934" spans="1:6">
      <c r="A934" s="19"/>
      <c r="B934" s="18"/>
      <c r="C934" s="20"/>
      <c r="D934" s="21"/>
      <c r="E934" s="22"/>
      <c r="F934" s="85"/>
    </row>
    <row r="935" spans="1:6">
      <c r="A935" s="19"/>
      <c r="B935" s="18"/>
      <c r="C935" s="20"/>
      <c r="D935" s="21"/>
      <c r="E935" s="22"/>
      <c r="F935" s="85"/>
    </row>
    <row r="936" spans="1:6">
      <c r="A936" s="19"/>
      <c r="B936" s="18"/>
      <c r="C936" s="20"/>
      <c r="D936" s="21"/>
      <c r="E936" s="22"/>
      <c r="F936" s="85"/>
    </row>
    <row r="937" spans="1:6">
      <c r="A937" s="19"/>
      <c r="B937" s="18"/>
      <c r="C937" s="20"/>
      <c r="D937" s="21"/>
      <c r="E937" s="22"/>
      <c r="F937" s="85"/>
    </row>
    <row r="938" spans="1:6">
      <c r="A938" s="19"/>
      <c r="B938" s="18"/>
      <c r="C938" s="20"/>
      <c r="D938" s="21"/>
      <c r="E938" s="22"/>
      <c r="F938" s="85"/>
    </row>
    <row r="939" spans="1:6">
      <c r="A939" s="19"/>
      <c r="B939" s="18"/>
      <c r="C939" s="20"/>
      <c r="D939" s="21"/>
      <c r="E939" s="22"/>
      <c r="F939" s="85"/>
    </row>
    <row r="940" spans="1:6">
      <c r="A940" s="19"/>
      <c r="B940" s="18"/>
      <c r="C940" s="20"/>
      <c r="D940" s="21"/>
      <c r="E940" s="22"/>
      <c r="F940" s="85"/>
    </row>
    <row r="941" spans="1:6">
      <c r="A941" s="19"/>
      <c r="B941" s="18"/>
      <c r="C941" s="20"/>
      <c r="D941" s="21"/>
      <c r="E941" s="22"/>
      <c r="F941" s="85"/>
    </row>
    <row r="942" spans="1:6">
      <c r="A942" s="19"/>
      <c r="B942" s="18"/>
      <c r="C942" s="20"/>
      <c r="D942" s="21"/>
      <c r="E942" s="22"/>
      <c r="F942" s="85"/>
    </row>
    <row r="943" spans="1:6">
      <c r="A943" s="19"/>
      <c r="B943" s="18"/>
      <c r="C943" s="20"/>
      <c r="D943" s="21"/>
      <c r="E943" s="22"/>
      <c r="F943" s="85"/>
    </row>
    <row r="944" spans="1:6">
      <c r="A944" s="19"/>
      <c r="B944" s="18"/>
      <c r="C944" s="20"/>
      <c r="D944" s="21"/>
      <c r="E944" s="22"/>
      <c r="F944" s="85"/>
    </row>
    <row r="945" spans="1:6">
      <c r="A945" s="19"/>
      <c r="B945" s="18"/>
      <c r="C945" s="20"/>
      <c r="D945" s="21"/>
      <c r="E945" s="22"/>
      <c r="F945" s="85"/>
    </row>
    <row r="946" spans="1:6">
      <c r="A946" s="19"/>
      <c r="B946" s="18"/>
      <c r="C946" s="20"/>
      <c r="D946" s="21"/>
      <c r="E946" s="22"/>
      <c r="F946" s="85"/>
    </row>
    <row r="947" spans="1:6">
      <c r="A947" s="19"/>
      <c r="B947" s="18"/>
      <c r="C947" s="20"/>
      <c r="D947" s="21"/>
      <c r="E947" s="22"/>
      <c r="F947" s="85"/>
    </row>
    <row r="948" spans="1:6">
      <c r="A948" s="19"/>
      <c r="B948" s="18"/>
      <c r="C948" s="20"/>
      <c r="D948" s="21"/>
      <c r="E948" s="22"/>
      <c r="F948" s="85"/>
    </row>
    <row r="949" spans="1:6">
      <c r="A949" s="19"/>
      <c r="B949" s="18"/>
      <c r="C949" s="20"/>
      <c r="D949" s="21"/>
      <c r="E949" s="22"/>
      <c r="F949" s="85"/>
    </row>
    <row r="950" spans="1:6">
      <c r="A950" s="19"/>
      <c r="B950" s="18"/>
      <c r="C950" s="20"/>
      <c r="D950" s="21"/>
      <c r="E950" s="22"/>
      <c r="F950" s="85"/>
    </row>
    <row r="951" spans="1:6">
      <c r="A951" s="19"/>
      <c r="B951" s="18"/>
      <c r="C951" s="20"/>
      <c r="D951" s="21"/>
      <c r="E951" s="22"/>
      <c r="F951" s="85"/>
    </row>
    <row r="952" spans="1:6">
      <c r="A952" s="19"/>
      <c r="B952" s="18"/>
      <c r="C952" s="20"/>
      <c r="D952" s="21"/>
      <c r="E952" s="22"/>
      <c r="F952" s="85"/>
    </row>
    <row r="953" spans="1:6">
      <c r="A953" s="19"/>
      <c r="B953" s="18"/>
      <c r="C953" s="20"/>
      <c r="D953" s="21"/>
      <c r="E953" s="22"/>
      <c r="F953" s="85"/>
    </row>
    <row r="954" spans="1:6">
      <c r="A954" s="19"/>
      <c r="B954" s="18"/>
      <c r="C954" s="20"/>
      <c r="D954" s="21"/>
      <c r="E954" s="22"/>
      <c r="F954" s="85"/>
    </row>
    <row r="955" spans="1:6">
      <c r="A955" s="19"/>
      <c r="B955" s="18"/>
      <c r="C955" s="20"/>
      <c r="D955" s="21"/>
      <c r="E955" s="22"/>
      <c r="F955" s="85"/>
    </row>
    <row r="956" spans="1:6">
      <c r="A956" s="19"/>
      <c r="B956" s="18"/>
      <c r="C956" s="20"/>
      <c r="D956" s="21"/>
      <c r="E956" s="22"/>
      <c r="F956" s="85"/>
    </row>
    <row r="957" spans="1:6">
      <c r="A957" s="19"/>
      <c r="B957" s="18"/>
      <c r="C957" s="20"/>
      <c r="D957" s="21"/>
      <c r="E957" s="22"/>
      <c r="F957" s="85"/>
    </row>
    <row r="958" spans="1:6">
      <c r="A958" s="19"/>
      <c r="B958" s="18"/>
      <c r="C958" s="20"/>
      <c r="D958" s="21"/>
      <c r="E958" s="22"/>
      <c r="F958" s="85"/>
    </row>
    <row r="959" spans="1:6">
      <c r="A959" s="19"/>
      <c r="B959" s="18"/>
      <c r="C959" s="20"/>
      <c r="D959" s="21"/>
      <c r="E959" s="22"/>
      <c r="F959" s="85"/>
    </row>
    <row r="960" spans="1:6">
      <c r="A960" s="19"/>
      <c r="B960" s="18"/>
      <c r="C960" s="20"/>
      <c r="D960" s="21"/>
      <c r="E960" s="22"/>
      <c r="F960" s="85"/>
    </row>
    <row r="961" spans="1:6">
      <c r="A961" s="19"/>
      <c r="B961" s="18"/>
      <c r="C961" s="20"/>
      <c r="D961" s="21"/>
      <c r="E961" s="22"/>
      <c r="F961" s="85"/>
    </row>
    <row r="962" spans="1:6">
      <c r="A962" s="19"/>
      <c r="B962" s="18"/>
      <c r="C962" s="20"/>
      <c r="D962" s="21"/>
      <c r="E962" s="22"/>
      <c r="F962" s="85"/>
    </row>
    <row r="963" spans="1:6">
      <c r="A963" s="19"/>
      <c r="B963" s="18"/>
      <c r="C963" s="20"/>
      <c r="D963" s="21"/>
      <c r="E963" s="22"/>
      <c r="F963" s="85"/>
    </row>
    <row r="964" spans="1:6">
      <c r="A964" s="19"/>
      <c r="B964" s="18"/>
      <c r="C964" s="20"/>
      <c r="D964" s="21"/>
      <c r="E964" s="22"/>
      <c r="F964" s="85"/>
    </row>
    <row r="965" spans="1:6">
      <c r="A965" s="19"/>
      <c r="B965" s="18"/>
      <c r="C965" s="20"/>
      <c r="D965" s="21"/>
      <c r="E965" s="22"/>
      <c r="F965" s="85"/>
    </row>
    <row r="966" spans="1:6">
      <c r="A966" s="19"/>
      <c r="B966" s="18"/>
      <c r="C966" s="20"/>
      <c r="D966" s="21"/>
      <c r="E966" s="22"/>
      <c r="F966" s="85"/>
    </row>
    <row r="967" spans="1:6">
      <c r="A967" s="19"/>
      <c r="B967" s="18"/>
      <c r="C967" s="20"/>
      <c r="D967" s="21"/>
      <c r="E967" s="22"/>
      <c r="F967" s="85"/>
    </row>
    <row r="968" spans="1:6">
      <c r="A968" s="19"/>
      <c r="B968" s="18"/>
      <c r="C968" s="20"/>
      <c r="D968" s="21"/>
      <c r="E968" s="22"/>
      <c r="F968" s="85"/>
    </row>
    <row r="969" spans="1:6">
      <c r="A969" s="19"/>
      <c r="B969" s="18"/>
      <c r="C969" s="20"/>
      <c r="D969" s="21"/>
      <c r="E969" s="22"/>
      <c r="F969" s="85"/>
    </row>
    <row r="970" spans="1:6">
      <c r="A970" s="19"/>
      <c r="B970" s="18"/>
      <c r="C970" s="20"/>
      <c r="D970" s="21"/>
      <c r="E970" s="22"/>
      <c r="F970" s="85"/>
    </row>
    <row r="971" spans="1:6">
      <c r="A971" s="19"/>
      <c r="B971" s="18"/>
      <c r="C971" s="20"/>
      <c r="D971" s="21"/>
      <c r="E971" s="22"/>
      <c r="F971" s="85"/>
    </row>
    <row r="972" spans="1:6">
      <c r="A972" s="19"/>
      <c r="B972" s="18"/>
      <c r="C972" s="20"/>
      <c r="D972" s="21"/>
      <c r="E972" s="22"/>
      <c r="F972" s="85"/>
    </row>
    <row r="973" spans="1:6">
      <c r="A973" s="19"/>
      <c r="B973" s="18"/>
      <c r="C973" s="20"/>
      <c r="D973" s="21"/>
      <c r="E973" s="22"/>
      <c r="F973" s="85"/>
    </row>
    <row r="974" spans="1:6">
      <c r="A974" s="19"/>
      <c r="B974" s="18"/>
      <c r="C974" s="20"/>
      <c r="D974" s="21"/>
      <c r="E974" s="22"/>
      <c r="F974" s="85"/>
    </row>
    <row r="975" spans="1:6">
      <c r="A975" s="19"/>
      <c r="B975" s="18"/>
      <c r="C975" s="20"/>
      <c r="D975" s="21"/>
      <c r="E975" s="22"/>
      <c r="F975" s="85"/>
    </row>
    <row r="976" spans="1:6">
      <c r="A976" s="19"/>
      <c r="B976" s="18"/>
      <c r="C976" s="20"/>
      <c r="D976" s="21"/>
      <c r="E976" s="22"/>
      <c r="F976" s="85"/>
    </row>
    <row r="977" spans="1:6">
      <c r="A977" s="19"/>
      <c r="B977" s="18"/>
      <c r="C977" s="20"/>
      <c r="D977" s="21"/>
      <c r="E977" s="22"/>
      <c r="F977" s="85"/>
    </row>
    <row r="978" spans="1:6">
      <c r="A978" s="19"/>
      <c r="B978" s="18"/>
      <c r="C978" s="20"/>
      <c r="D978" s="21"/>
      <c r="E978" s="22"/>
      <c r="F978" s="85"/>
    </row>
    <row r="979" spans="1:6">
      <c r="A979" s="19"/>
      <c r="B979" s="18"/>
      <c r="C979" s="20"/>
      <c r="D979" s="21"/>
      <c r="E979" s="22"/>
      <c r="F979" s="85"/>
    </row>
    <row r="980" spans="1:6">
      <c r="A980" s="19"/>
      <c r="B980" s="18"/>
      <c r="C980" s="20"/>
      <c r="D980" s="21"/>
      <c r="E980" s="22"/>
      <c r="F980" s="85"/>
    </row>
    <row r="981" spans="1:6">
      <c r="A981" s="19"/>
      <c r="B981" s="18"/>
      <c r="C981" s="20"/>
      <c r="D981" s="21"/>
      <c r="E981" s="22"/>
      <c r="F981" s="85"/>
    </row>
    <row r="982" spans="1:6">
      <c r="A982" s="19"/>
      <c r="B982" s="18"/>
      <c r="C982" s="20"/>
      <c r="D982" s="21"/>
      <c r="E982" s="22"/>
      <c r="F982" s="85"/>
    </row>
    <row r="983" spans="1:6">
      <c r="A983" s="19"/>
      <c r="B983" s="18"/>
      <c r="C983" s="20"/>
      <c r="D983" s="21"/>
      <c r="E983" s="22"/>
      <c r="F983" s="85"/>
    </row>
    <row r="984" spans="1:6">
      <c r="A984" s="19"/>
      <c r="B984" s="18"/>
      <c r="C984" s="20"/>
      <c r="D984" s="21"/>
      <c r="E984" s="22"/>
      <c r="F984" s="85"/>
    </row>
    <row r="985" spans="1:6">
      <c r="A985" s="19"/>
      <c r="B985" s="18"/>
      <c r="C985" s="20"/>
      <c r="D985" s="21"/>
      <c r="E985" s="22"/>
      <c r="F985" s="85"/>
    </row>
    <row r="986" spans="1:6">
      <c r="A986" s="19"/>
      <c r="B986" s="18"/>
      <c r="C986" s="20"/>
      <c r="D986" s="21"/>
      <c r="E986" s="22"/>
      <c r="F986" s="85"/>
    </row>
    <row r="987" spans="1:6">
      <c r="A987" s="19"/>
      <c r="B987" s="18"/>
      <c r="C987" s="20"/>
      <c r="D987" s="21"/>
      <c r="E987" s="22"/>
      <c r="F987" s="85"/>
    </row>
    <row r="988" spans="1:6">
      <c r="A988" s="19"/>
      <c r="B988" s="18"/>
      <c r="C988" s="20"/>
      <c r="D988" s="21"/>
      <c r="E988" s="22"/>
      <c r="F988" s="85"/>
    </row>
    <row r="989" spans="1:6">
      <c r="A989" s="19"/>
      <c r="B989" s="18"/>
      <c r="C989" s="20"/>
      <c r="D989" s="21"/>
      <c r="E989" s="22"/>
      <c r="F989" s="85"/>
    </row>
    <row r="990" spans="1:6">
      <c r="A990" s="19"/>
      <c r="B990" s="18"/>
      <c r="C990" s="20"/>
      <c r="D990" s="21"/>
      <c r="E990" s="22"/>
      <c r="F990" s="85"/>
    </row>
    <row r="991" spans="1:6">
      <c r="A991" s="19"/>
      <c r="B991" s="18"/>
      <c r="C991" s="20"/>
      <c r="D991" s="21"/>
      <c r="E991" s="22"/>
      <c r="F991" s="85"/>
    </row>
    <row r="992" spans="1:6">
      <c r="A992" s="19"/>
      <c r="B992" s="18"/>
      <c r="C992" s="20"/>
      <c r="D992" s="21"/>
      <c r="E992" s="22"/>
      <c r="F992" s="85"/>
    </row>
    <row r="993" spans="1:6">
      <c r="A993" s="19"/>
      <c r="B993" s="18"/>
      <c r="C993" s="20"/>
      <c r="D993" s="21"/>
      <c r="E993" s="22"/>
      <c r="F993" s="85"/>
    </row>
    <row r="994" spans="1:6">
      <c r="A994" s="19"/>
      <c r="B994" s="18"/>
      <c r="C994" s="20"/>
      <c r="D994" s="21"/>
      <c r="E994" s="22"/>
      <c r="F994" s="85"/>
    </row>
    <row r="995" spans="1:6">
      <c r="A995" s="19"/>
      <c r="B995" s="18"/>
      <c r="C995" s="20"/>
      <c r="D995" s="21"/>
      <c r="E995" s="22"/>
      <c r="F995" s="85"/>
    </row>
    <row r="996" spans="1:6">
      <c r="A996" s="19"/>
      <c r="B996" s="18"/>
      <c r="C996" s="20"/>
      <c r="D996" s="21"/>
      <c r="E996" s="22"/>
      <c r="F996" s="85"/>
    </row>
    <row r="997" spans="1:6">
      <c r="A997" s="19"/>
      <c r="B997" s="18"/>
      <c r="C997" s="20"/>
      <c r="D997" s="21"/>
      <c r="E997" s="22"/>
      <c r="F997" s="85"/>
    </row>
    <row r="998" spans="1:6">
      <c r="A998" s="19"/>
      <c r="B998" s="18"/>
      <c r="C998" s="20"/>
      <c r="D998" s="21"/>
      <c r="E998" s="22"/>
      <c r="F998" s="85"/>
    </row>
    <row r="999" spans="1:6">
      <c r="A999" s="19"/>
      <c r="B999" s="18"/>
      <c r="C999" s="20"/>
      <c r="D999" s="21"/>
      <c r="E999" s="22"/>
      <c r="F999" s="85"/>
    </row>
    <row r="1000" spans="1:6">
      <c r="A1000" s="19"/>
      <c r="B1000" s="18"/>
      <c r="C1000" s="20"/>
      <c r="D1000" s="21"/>
      <c r="E1000" s="22"/>
      <c r="F1000" s="85"/>
    </row>
    <row r="1001" spans="1:6">
      <c r="A1001" s="19"/>
      <c r="B1001" s="18"/>
      <c r="C1001" s="20"/>
      <c r="D1001" s="21"/>
      <c r="E1001" s="22"/>
      <c r="F1001" s="85"/>
    </row>
    <row r="1002" spans="1:6">
      <c r="A1002" s="19"/>
      <c r="B1002" s="18"/>
      <c r="C1002" s="20"/>
      <c r="D1002" s="21"/>
      <c r="E1002" s="22"/>
      <c r="F1002" s="85"/>
    </row>
    <row r="1003" spans="1:6">
      <c r="A1003" s="19"/>
      <c r="B1003" s="18"/>
      <c r="C1003" s="20"/>
      <c r="D1003" s="21"/>
      <c r="E1003" s="22"/>
      <c r="F1003" s="85"/>
    </row>
    <row r="1004" spans="1:6">
      <c r="A1004" s="19"/>
      <c r="B1004" s="18"/>
      <c r="C1004" s="20"/>
      <c r="D1004" s="21"/>
      <c r="E1004" s="22"/>
      <c r="F1004" s="85"/>
    </row>
    <row r="1005" spans="1:6">
      <c r="A1005" s="19"/>
      <c r="B1005" s="18"/>
      <c r="C1005" s="20"/>
      <c r="D1005" s="21"/>
      <c r="E1005" s="22"/>
      <c r="F1005" s="85"/>
    </row>
    <row r="1006" spans="1:6">
      <c r="A1006" s="19"/>
      <c r="B1006" s="18"/>
      <c r="C1006" s="20"/>
      <c r="D1006" s="21"/>
      <c r="E1006" s="22"/>
      <c r="F1006" s="85"/>
    </row>
    <row r="1007" spans="1:6">
      <c r="A1007" s="19"/>
      <c r="B1007" s="18"/>
      <c r="C1007" s="20"/>
      <c r="D1007" s="21"/>
      <c r="E1007" s="22"/>
      <c r="F1007" s="85"/>
    </row>
    <row r="1008" spans="1:6">
      <c r="A1008" s="19"/>
      <c r="B1008" s="18"/>
      <c r="C1008" s="20"/>
      <c r="D1008" s="21"/>
      <c r="E1008" s="22"/>
      <c r="F1008" s="85"/>
    </row>
    <row r="1009" spans="1:6">
      <c r="A1009" s="19"/>
      <c r="B1009" s="18"/>
      <c r="C1009" s="20"/>
      <c r="D1009" s="21"/>
      <c r="E1009" s="22"/>
      <c r="F1009" s="85"/>
    </row>
    <row r="1010" spans="1:6">
      <c r="A1010" s="19"/>
      <c r="B1010" s="18"/>
      <c r="C1010" s="20"/>
      <c r="D1010" s="21"/>
      <c r="E1010" s="22"/>
      <c r="F1010" s="85"/>
    </row>
    <row r="1011" spans="1:6">
      <c r="A1011" s="19"/>
      <c r="B1011" s="18"/>
      <c r="C1011" s="20"/>
      <c r="D1011" s="21"/>
      <c r="E1011" s="22"/>
      <c r="F1011" s="85"/>
    </row>
    <row r="1012" spans="1:6">
      <c r="A1012" s="19"/>
      <c r="B1012" s="18"/>
      <c r="C1012" s="20"/>
      <c r="D1012" s="21"/>
      <c r="E1012" s="22"/>
      <c r="F1012" s="85"/>
    </row>
    <row r="1013" spans="1:6">
      <c r="A1013" s="19"/>
      <c r="B1013" s="18"/>
      <c r="C1013" s="20"/>
      <c r="D1013" s="21"/>
      <c r="E1013" s="22"/>
      <c r="F1013" s="85"/>
    </row>
    <row r="1014" spans="1:6">
      <c r="A1014" s="19"/>
      <c r="B1014" s="18"/>
      <c r="C1014" s="20"/>
      <c r="D1014" s="21"/>
      <c r="E1014" s="22"/>
      <c r="F1014" s="85"/>
    </row>
    <row r="1015" spans="1:6">
      <c r="A1015" s="19"/>
      <c r="B1015" s="18"/>
      <c r="C1015" s="20"/>
      <c r="D1015" s="21"/>
      <c r="E1015" s="22"/>
      <c r="F1015" s="85"/>
    </row>
    <row r="1016" spans="1:6">
      <c r="A1016" s="19"/>
      <c r="B1016" s="18"/>
      <c r="C1016" s="20"/>
      <c r="D1016" s="21"/>
      <c r="E1016" s="22"/>
      <c r="F1016" s="85"/>
    </row>
    <row r="1017" spans="1:6">
      <c r="A1017" s="19"/>
      <c r="B1017" s="18"/>
      <c r="C1017" s="20"/>
      <c r="D1017" s="21"/>
      <c r="E1017" s="22"/>
      <c r="F1017" s="85"/>
    </row>
    <row r="1018" spans="1:6">
      <c r="A1018" s="19"/>
      <c r="B1018" s="18"/>
      <c r="C1018" s="20"/>
      <c r="D1018" s="21"/>
      <c r="E1018" s="22"/>
      <c r="F1018" s="85"/>
    </row>
    <row r="1019" spans="1:6">
      <c r="A1019" s="19"/>
      <c r="B1019" s="18"/>
      <c r="C1019" s="20"/>
      <c r="D1019" s="21"/>
      <c r="E1019" s="22"/>
      <c r="F1019" s="85"/>
    </row>
    <row r="1020" spans="1:6">
      <c r="A1020" s="19"/>
      <c r="B1020" s="18"/>
      <c r="C1020" s="20"/>
      <c r="D1020" s="21"/>
      <c r="E1020" s="22"/>
      <c r="F1020" s="85"/>
    </row>
    <row r="1021" spans="1:6">
      <c r="A1021" s="19"/>
      <c r="B1021" s="18"/>
      <c r="C1021" s="20"/>
      <c r="D1021" s="21"/>
      <c r="E1021" s="22"/>
      <c r="F1021" s="85"/>
    </row>
    <row r="1022" spans="1:6">
      <c r="A1022" s="19"/>
      <c r="B1022" s="18"/>
      <c r="C1022" s="20"/>
      <c r="D1022" s="21"/>
      <c r="E1022" s="22"/>
      <c r="F1022" s="85"/>
    </row>
    <row r="1023" spans="1:6">
      <c r="A1023" s="19"/>
      <c r="B1023" s="18"/>
      <c r="C1023" s="20"/>
      <c r="D1023" s="21"/>
      <c r="E1023" s="22"/>
      <c r="F1023" s="85"/>
    </row>
    <row r="1024" spans="1:6">
      <c r="A1024" s="19"/>
      <c r="B1024" s="18"/>
      <c r="C1024" s="20"/>
      <c r="D1024" s="21"/>
      <c r="E1024" s="22"/>
      <c r="F1024" s="85"/>
    </row>
    <row r="1025" spans="1:6">
      <c r="A1025" s="19"/>
      <c r="B1025" s="18"/>
      <c r="C1025" s="20"/>
      <c r="D1025" s="21"/>
      <c r="E1025" s="22"/>
      <c r="F1025" s="85"/>
    </row>
    <row r="1026" spans="1:6">
      <c r="A1026" s="19"/>
      <c r="B1026" s="18"/>
      <c r="C1026" s="20"/>
      <c r="D1026" s="21"/>
      <c r="E1026" s="22"/>
      <c r="F1026" s="85"/>
    </row>
    <row r="1027" spans="1:6">
      <c r="A1027" s="19"/>
      <c r="B1027" s="18"/>
      <c r="C1027" s="20"/>
      <c r="D1027" s="21"/>
      <c r="E1027" s="22"/>
      <c r="F1027" s="85"/>
    </row>
    <row r="1028" spans="1:6">
      <c r="A1028" s="19"/>
      <c r="B1028" s="18"/>
      <c r="C1028" s="20"/>
      <c r="D1028" s="21"/>
      <c r="E1028" s="22"/>
      <c r="F1028" s="85"/>
    </row>
    <row r="1029" spans="1:6">
      <c r="A1029" s="19"/>
      <c r="B1029" s="18"/>
      <c r="C1029" s="20"/>
      <c r="D1029" s="21"/>
      <c r="E1029" s="22"/>
      <c r="F1029" s="85"/>
    </row>
    <row r="1030" spans="1:6">
      <c r="A1030" s="19"/>
      <c r="B1030" s="18"/>
      <c r="C1030" s="20"/>
      <c r="D1030" s="21"/>
      <c r="E1030" s="22"/>
      <c r="F1030" s="85"/>
    </row>
    <row r="1031" spans="1:6">
      <c r="A1031" s="19"/>
      <c r="B1031" s="18"/>
      <c r="C1031" s="20"/>
      <c r="D1031" s="21"/>
      <c r="E1031" s="22"/>
      <c r="F1031" s="85"/>
    </row>
    <row r="1032" spans="1:6">
      <c r="A1032" s="19"/>
      <c r="B1032" s="18"/>
      <c r="C1032" s="20"/>
      <c r="D1032" s="21"/>
      <c r="E1032" s="22"/>
      <c r="F1032" s="85"/>
    </row>
    <row r="1033" spans="1:6">
      <c r="A1033" s="19"/>
      <c r="B1033" s="18"/>
      <c r="C1033" s="20"/>
      <c r="D1033" s="21"/>
      <c r="E1033" s="22"/>
      <c r="F1033" s="85"/>
    </row>
    <row r="1034" spans="1:6">
      <c r="A1034" s="19"/>
      <c r="B1034" s="18"/>
      <c r="C1034" s="20"/>
      <c r="D1034" s="21"/>
      <c r="E1034" s="22"/>
      <c r="F1034" s="85"/>
    </row>
    <row r="1035" spans="1:6">
      <c r="A1035" s="19"/>
      <c r="B1035" s="18"/>
      <c r="C1035" s="20"/>
      <c r="D1035" s="21"/>
      <c r="E1035" s="22"/>
      <c r="F1035" s="85"/>
    </row>
    <row r="1036" spans="1:6">
      <c r="A1036" s="19"/>
      <c r="B1036" s="18"/>
      <c r="C1036" s="20"/>
      <c r="D1036" s="21"/>
      <c r="E1036" s="22"/>
      <c r="F1036" s="85"/>
    </row>
    <row r="1037" spans="1:6">
      <c r="A1037" s="19"/>
      <c r="B1037" s="18"/>
      <c r="C1037" s="20"/>
      <c r="D1037" s="21"/>
      <c r="E1037" s="22"/>
      <c r="F1037" s="85"/>
    </row>
    <row r="1038" spans="1:6">
      <c r="A1038" s="19"/>
      <c r="B1038" s="18"/>
      <c r="C1038" s="20"/>
      <c r="D1038" s="21"/>
      <c r="E1038" s="22"/>
      <c r="F1038" s="85"/>
    </row>
    <row r="1039" spans="1:6">
      <c r="A1039" s="19"/>
      <c r="B1039" s="18"/>
      <c r="C1039" s="20"/>
      <c r="D1039" s="21"/>
      <c r="E1039" s="22"/>
      <c r="F1039" s="85"/>
    </row>
    <row r="1040" spans="1:6">
      <c r="A1040" s="19"/>
      <c r="B1040" s="18"/>
      <c r="C1040" s="20"/>
      <c r="D1040" s="21"/>
      <c r="E1040" s="22"/>
      <c r="F1040" s="85"/>
    </row>
    <row r="1041" spans="1:6">
      <c r="A1041" s="19"/>
      <c r="B1041" s="18"/>
      <c r="C1041" s="20"/>
      <c r="D1041" s="21"/>
      <c r="E1041" s="22"/>
      <c r="F1041" s="85"/>
    </row>
    <row r="1042" spans="1:6">
      <c r="A1042" s="19"/>
      <c r="B1042" s="18"/>
      <c r="C1042" s="20"/>
      <c r="D1042" s="21"/>
      <c r="E1042" s="22"/>
      <c r="F1042" s="85"/>
    </row>
    <row r="1043" spans="1:6">
      <c r="A1043" s="19"/>
      <c r="B1043" s="18"/>
      <c r="C1043" s="20"/>
      <c r="D1043" s="21"/>
      <c r="E1043" s="22"/>
      <c r="F1043" s="85"/>
    </row>
    <row r="1044" spans="1:6">
      <c r="A1044" s="19"/>
      <c r="B1044" s="18"/>
      <c r="C1044" s="20"/>
      <c r="D1044" s="21"/>
      <c r="E1044" s="22"/>
      <c r="F1044" s="85"/>
    </row>
    <row r="1045" spans="1:6">
      <c r="A1045" s="19"/>
      <c r="B1045" s="18"/>
      <c r="C1045" s="20"/>
      <c r="D1045" s="21"/>
      <c r="E1045" s="22"/>
      <c r="F1045" s="85"/>
    </row>
    <row r="1046" spans="1:6">
      <c r="A1046" s="19"/>
      <c r="B1046" s="18"/>
      <c r="C1046" s="20"/>
      <c r="D1046" s="21"/>
      <c r="E1046" s="22"/>
      <c r="F1046" s="85"/>
    </row>
    <row r="1047" spans="1:6">
      <c r="A1047" s="19"/>
      <c r="B1047" s="18"/>
      <c r="C1047" s="20"/>
      <c r="D1047" s="21"/>
      <c r="E1047" s="22"/>
      <c r="F1047" s="85"/>
    </row>
    <row r="1048" spans="1:6">
      <c r="A1048" s="19"/>
      <c r="B1048" s="18"/>
      <c r="C1048" s="20"/>
      <c r="D1048" s="21"/>
      <c r="E1048" s="22"/>
      <c r="F1048" s="85"/>
    </row>
    <row r="1049" spans="1:6">
      <c r="A1049" s="19"/>
      <c r="B1049" s="18"/>
      <c r="C1049" s="20"/>
      <c r="D1049" s="21"/>
      <c r="E1049" s="22"/>
      <c r="F1049" s="85"/>
    </row>
    <row r="1050" spans="1:6">
      <c r="A1050" s="19"/>
      <c r="B1050" s="18"/>
      <c r="C1050" s="20"/>
      <c r="D1050" s="21"/>
      <c r="E1050" s="22"/>
      <c r="F1050" s="85"/>
    </row>
    <row r="1051" spans="1:6">
      <c r="A1051" s="19"/>
      <c r="B1051" s="18"/>
      <c r="C1051" s="20"/>
      <c r="D1051" s="21"/>
      <c r="E1051" s="22"/>
      <c r="F1051" s="85"/>
    </row>
    <row r="1052" spans="1:6">
      <c r="C1052" s="20"/>
      <c r="D1052" s="21"/>
      <c r="E1052" s="22"/>
      <c r="F1052" s="85"/>
    </row>
  </sheetData>
  <mergeCells count="7">
    <mergeCell ref="B9:F13"/>
    <mergeCell ref="F6:F7"/>
    <mergeCell ref="A6:A7"/>
    <mergeCell ref="B6:B7"/>
    <mergeCell ref="C6:C7"/>
    <mergeCell ref="D6:D7"/>
    <mergeCell ref="E6:E7"/>
  </mergeCells>
  <phoneticPr fontId="8" type="noConversion"/>
  <pageMargins left="0.39370078740157483" right="0.15748031496062992" top="0.31496062992125984" bottom="0.43307086614173229" header="7.874015748031496E-2" footer="0.15748031496062992"/>
  <pageSetup paperSize="9" scale="91" fitToHeight="23" orientation="portrait" r:id="rId1"/>
  <headerFooter alignWithMargins="0">
    <oddFooter>&amp;L&amp;8 &amp;F&amp;C&amp;8Page &amp;P&amp;R&amp;8&amp;D</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530"/>
  <sheetViews>
    <sheetView topLeftCell="A16" zoomScaleNormal="100" zoomScaleSheetLayoutView="70" workbookViewId="0">
      <selection activeCell="J197" sqref="J197"/>
    </sheetView>
  </sheetViews>
  <sheetFormatPr defaultColWidth="9.109375" defaultRowHeight="13.8"/>
  <cols>
    <col min="1" max="1" width="1.6640625" style="222" customWidth="1"/>
    <col min="2" max="2" width="2.5546875" style="222" customWidth="1"/>
    <col min="3" max="4" width="3.6640625" style="222" customWidth="1"/>
    <col min="5" max="6" width="9.109375" style="222"/>
    <col min="7" max="11" width="7.44140625" style="222" customWidth="1"/>
    <col min="12" max="13" width="9.88671875" style="222" customWidth="1"/>
    <col min="14" max="15" width="1.6640625" style="222" customWidth="1"/>
    <col min="16" max="16384" width="9.109375" style="222"/>
  </cols>
  <sheetData>
    <row r="1" spans="2:14" s="220" customFormat="1" ht="21">
      <c r="B1" s="253" t="str">
        <f>'Main Summary'!B1</f>
        <v>Council of the Isles of Scilly</v>
      </c>
      <c r="C1" s="254"/>
      <c r="D1" s="255"/>
      <c r="N1" s="221"/>
    </row>
    <row r="2" spans="2:14" ht="17.399999999999999">
      <c r="B2" s="256" t="str">
        <f>'Main Summary'!B2</f>
        <v>Ennor Farm Enabling Works</v>
      </c>
      <c r="C2" s="151"/>
      <c r="D2"/>
      <c r="N2" s="223"/>
    </row>
    <row r="3" spans="2:14" s="224" customFormat="1" ht="18">
      <c r="B3" s="257" t="str">
        <f>'Main Summary'!B3</f>
        <v>Contract Sum Analysis</v>
      </c>
      <c r="C3" s="258"/>
      <c r="D3" s="259"/>
      <c r="N3" s="225"/>
    </row>
    <row r="4" spans="2:14" s="224" customFormat="1" ht="18">
      <c r="B4" s="398" t="s">
        <v>43</v>
      </c>
      <c r="C4" s="399"/>
      <c r="D4" s="260" t="s">
        <v>44</v>
      </c>
      <c r="E4" s="250"/>
      <c r="N4" s="225"/>
    </row>
    <row r="5" spans="2:14" ht="14.4" thickBot="1"/>
    <row r="6" spans="2:14" s="226" customFormat="1" ht="32.4" customHeight="1">
      <c r="B6" s="261"/>
      <c r="C6" s="262"/>
      <c r="D6" s="262"/>
      <c r="E6" s="262"/>
      <c r="F6" s="262"/>
      <c r="G6" s="262"/>
      <c r="H6" s="262"/>
      <c r="I6" s="262"/>
      <c r="J6" s="262"/>
      <c r="K6" s="262"/>
      <c r="L6" s="400" t="s">
        <v>45</v>
      </c>
      <c r="M6" s="401"/>
      <c r="N6" s="263"/>
    </row>
    <row r="7" spans="2:14">
      <c r="B7" s="264"/>
      <c r="C7" s="265"/>
      <c r="D7" s="265"/>
      <c r="E7" s="265"/>
      <c r="F7" s="265"/>
      <c r="G7" s="265"/>
      <c r="H7" s="265"/>
      <c r="I7" s="265"/>
      <c r="J7" s="265"/>
      <c r="K7" s="265"/>
      <c r="L7" s="266" t="s">
        <v>46</v>
      </c>
      <c r="M7" s="267" t="s">
        <v>47</v>
      </c>
      <c r="N7" s="269"/>
    </row>
    <row r="8" spans="2:14">
      <c r="B8" s="264"/>
      <c r="C8" s="265"/>
      <c r="D8" s="265"/>
      <c r="E8" s="265"/>
      <c r="F8" s="265"/>
      <c r="G8" s="265"/>
      <c r="H8" s="265"/>
      <c r="I8" s="265"/>
      <c r="J8" s="265"/>
      <c r="K8" s="265"/>
      <c r="L8" s="266" t="s">
        <v>48</v>
      </c>
      <c r="M8" s="266" t="s">
        <v>49</v>
      </c>
      <c r="N8" s="269"/>
    </row>
    <row r="9" spans="2:14">
      <c r="B9" s="264"/>
      <c r="C9" s="265"/>
      <c r="D9" s="265"/>
      <c r="E9" s="265"/>
      <c r="F9" s="265"/>
      <c r="G9" s="265"/>
      <c r="H9" s="265"/>
      <c r="I9" s="265"/>
      <c r="J9" s="265"/>
      <c r="K9" s="265"/>
      <c r="L9" s="266" t="s">
        <v>49</v>
      </c>
      <c r="M9" s="268"/>
      <c r="N9" s="269"/>
    </row>
    <row r="10" spans="2:14">
      <c r="B10" s="264"/>
      <c r="C10" s="265"/>
      <c r="D10" s="265"/>
      <c r="E10" s="265"/>
      <c r="F10" s="265"/>
      <c r="G10" s="265"/>
      <c r="H10" s="265"/>
      <c r="I10" s="265"/>
      <c r="J10" s="265"/>
      <c r="K10" s="265"/>
      <c r="L10" s="266" t="s">
        <v>3</v>
      </c>
      <c r="M10" s="266" t="s">
        <v>3</v>
      </c>
      <c r="N10" s="269"/>
    </row>
    <row r="11" spans="2:14">
      <c r="B11" s="270"/>
      <c r="C11" s="271"/>
      <c r="D11" s="271"/>
      <c r="E11" s="271"/>
      <c r="F11" s="271"/>
      <c r="G11" s="271"/>
      <c r="H11" s="271"/>
      <c r="I11" s="271"/>
      <c r="J11" s="271"/>
      <c r="K11" s="271"/>
      <c r="L11" s="272"/>
      <c r="M11" s="273"/>
      <c r="N11" s="274"/>
    </row>
    <row r="12" spans="2:14">
      <c r="B12" s="227"/>
      <c r="L12" s="234"/>
      <c r="M12" s="235"/>
      <c r="N12" s="228"/>
    </row>
    <row r="13" spans="2:14">
      <c r="B13" s="227"/>
      <c r="C13" s="236" t="s">
        <v>50</v>
      </c>
      <c r="L13" s="234"/>
      <c r="M13" s="235"/>
      <c r="N13" s="228"/>
    </row>
    <row r="14" spans="2:14">
      <c r="B14" s="227"/>
      <c r="L14" s="234"/>
      <c r="M14" s="235"/>
      <c r="N14" s="228"/>
    </row>
    <row r="15" spans="2:14">
      <c r="B15" s="227"/>
      <c r="C15" s="222" t="s">
        <v>51</v>
      </c>
      <c r="L15" s="234"/>
      <c r="M15" s="235"/>
      <c r="N15" s="228"/>
    </row>
    <row r="16" spans="2:14">
      <c r="B16" s="227"/>
      <c r="L16" s="234"/>
      <c r="M16" s="235"/>
      <c r="N16" s="228"/>
    </row>
    <row r="17" spans="2:14">
      <c r="B17" s="227"/>
      <c r="L17" s="234"/>
      <c r="M17" s="235"/>
      <c r="N17" s="228"/>
    </row>
    <row r="18" spans="2:14">
      <c r="B18" s="227"/>
      <c r="C18" s="236" t="s">
        <v>52</v>
      </c>
      <c r="L18" s="234"/>
      <c r="M18" s="235"/>
      <c r="N18" s="228"/>
    </row>
    <row r="19" spans="2:14">
      <c r="B19" s="227"/>
      <c r="L19" s="234"/>
      <c r="M19" s="235"/>
      <c r="N19" s="228"/>
    </row>
    <row r="20" spans="2:14">
      <c r="B20" s="227"/>
      <c r="C20" s="222" t="s">
        <v>51</v>
      </c>
      <c r="L20" s="234"/>
      <c r="M20" s="235"/>
      <c r="N20" s="228"/>
    </row>
    <row r="21" spans="2:14">
      <c r="B21" s="227"/>
      <c r="L21" s="234"/>
      <c r="M21" s="235"/>
      <c r="N21" s="228"/>
    </row>
    <row r="22" spans="2:14">
      <c r="B22" s="227"/>
      <c r="L22" s="234"/>
      <c r="M22" s="235"/>
      <c r="N22" s="228"/>
    </row>
    <row r="23" spans="2:14">
      <c r="B23" s="227"/>
      <c r="C23" s="236" t="s">
        <v>53</v>
      </c>
      <c r="L23" s="234"/>
      <c r="M23" s="235"/>
      <c r="N23" s="228"/>
    </row>
    <row r="24" spans="2:14">
      <c r="B24" s="227"/>
      <c r="L24" s="234"/>
      <c r="M24" s="235"/>
      <c r="N24" s="228"/>
    </row>
    <row r="25" spans="2:14">
      <c r="B25" s="227"/>
      <c r="C25" s="222" t="s">
        <v>51</v>
      </c>
      <c r="L25" s="234"/>
      <c r="M25" s="235"/>
      <c r="N25" s="228"/>
    </row>
    <row r="26" spans="2:14">
      <c r="B26" s="227"/>
      <c r="L26" s="234"/>
      <c r="M26" s="235"/>
      <c r="N26" s="228"/>
    </row>
    <row r="27" spans="2:14">
      <c r="B27" s="227"/>
      <c r="L27" s="234"/>
      <c r="M27" s="235"/>
      <c r="N27" s="228"/>
    </row>
    <row r="28" spans="2:14">
      <c r="B28" s="227"/>
      <c r="C28" s="236" t="s">
        <v>54</v>
      </c>
      <c r="L28" s="234"/>
      <c r="M28" s="235"/>
      <c r="N28" s="228"/>
    </row>
    <row r="29" spans="2:14">
      <c r="B29" s="227"/>
      <c r="L29" s="234"/>
      <c r="M29" s="235"/>
      <c r="N29" s="228"/>
    </row>
    <row r="30" spans="2:14">
      <c r="B30" s="227"/>
      <c r="C30" s="222" t="s">
        <v>51</v>
      </c>
      <c r="L30" s="234"/>
      <c r="M30" s="235"/>
      <c r="N30" s="228"/>
    </row>
    <row r="31" spans="2:14">
      <c r="B31" s="227"/>
      <c r="L31" s="234"/>
      <c r="M31" s="235"/>
      <c r="N31" s="228"/>
    </row>
    <row r="32" spans="2:14">
      <c r="B32" s="227"/>
      <c r="L32" s="234"/>
      <c r="M32" s="235"/>
      <c r="N32" s="228"/>
    </row>
    <row r="33" spans="2:14">
      <c r="B33" s="227"/>
      <c r="C33" s="236" t="s">
        <v>55</v>
      </c>
      <c r="L33" s="234"/>
      <c r="M33" s="235"/>
      <c r="N33" s="228"/>
    </row>
    <row r="34" spans="2:14">
      <c r="B34" s="227"/>
      <c r="L34" s="234"/>
      <c r="M34" s="235"/>
      <c r="N34" s="228"/>
    </row>
    <row r="35" spans="2:14">
      <c r="B35" s="227"/>
      <c r="C35" s="222" t="s">
        <v>56</v>
      </c>
      <c r="L35" s="234"/>
      <c r="M35" s="235"/>
      <c r="N35" s="228"/>
    </row>
    <row r="36" spans="2:14">
      <c r="B36" s="227"/>
      <c r="L36" s="234"/>
      <c r="M36" s="235"/>
      <c r="N36" s="228"/>
    </row>
    <row r="37" spans="2:14">
      <c r="B37" s="227"/>
      <c r="D37" s="222" t="s">
        <v>57</v>
      </c>
      <c r="L37" s="234"/>
      <c r="M37" s="235"/>
      <c r="N37" s="228"/>
    </row>
    <row r="38" spans="2:14">
      <c r="B38" s="227"/>
      <c r="L38" s="234"/>
      <c r="M38" s="235"/>
      <c r="N38" s="228"/>
    </row>
    <row r="39" spans="2:14">
      <c r="B39" s="227"/>
      <c r="D39" s="222" t="s">
        <v>58</v>
      </c>
      <c r="L39" s="234"/>
      <c r="M39" s="235"/>
      <c r="N39" s="228"/>
    </row>
    <row r="40" spans="2:14">
      <c r="B40" s="227"/>
      <c r="L40" s="234"/>
      <c r="M40" s="235"/>
      <c r="N40" s="228"/>
    </row>
    <row r="41" spans="2:14">
      <c r="B41" s="227"/>
      <c r="D41" s="222" t="s">
        <v>59</v>
      </c>
      <c r="L41" s="234"/>
      <c r="M41" s="235"/>
      <c r="N41" s="228"/>
    </row>
    <row r="42" spans="2:14">
      <c r="B42" s="227"/>
      <c r="L42" s="234"/>
      <c r="M42" s="235"/>
      <c r="N42" s="228"/>
    </row>
    <row r="43" spans="2:14">
      <c r="B43" s="227"/>
      <c r="C43" s="222" t="s">
        <v>60</v>
      </c>
      <c r="L43" s="234"/>
      <c r="M43" s="235"/>
      <c r="N43" s="228"/>
    </row>
    <row r="44" spans="2:14">
      <c r="B44" s="227"/>
      <c r="L44" s="234"/>
      <c r="M44" s="235"/>
      <c r="N44" s="228"/>
    </row>
    <row r="45" spans="2:14">
      <c r="B45" s="227"/>
      <c r="C45" s="222" t="s">
        <v>61</v>
      </c>
      <c r="L45" s="234"/>
      <c r="M45" s="235"/>
      <c r="N45" s="228"/>
    </row>
    <row r="46" spans="2:14">
      <c r="B46" s="227"/>
      <c r="L46" s="234"/>
      <c r="M46" s="235"/>
      <c r="N46" s="228"/>
    </row>
    <row r="47" spans="2:14">
      <c r="B47" s="227"/>
      <c r="C47" s="222" t="s">
        <v>62</v>
      </c>
      <c r="L47" s="234"/>
      <c r="M47" s="235"/>
      <c r="N47" s="228"/>
    </row>
    <row r="48" spans="2:14">
      <c r="B48" s="227"/>
      <c r="L48" s="234"/>
      <c r="M48" s="235"/>
      <c r="N48" s="228"/>
    </row>
    <row r="49" spans="2:14">
      <c r="B49" s="227"/>
      <c r="C49" s="222" t="s">
        <v>63</v>
      </c>
      <c r="L49" s="234"/>
      <c r="M49" s="235"/>
      <c r="N49" s="228"/>
    </row>
    <row r="50" spans="2:14">
      <c r="B50" s="227"/>
      <c r="L50" s="234"/>
      <c r="M50" s="235"/>
      <c r="N50" s="228"/>
    </row>
    <row r="51" spans="2:14">
      <c r="B51" s="227"/>
      <c r="L51" s="234"/>
      <c r="M51" s="235"/>
      <c r="N51" s="228"/>
    </row>
    <row r="52" spans="2:14">
      <c r="B52" s="227"/>
      <c r="C52" s="236" t="s">
        <v>64</v>
      </c>
      <c r="L52" s="234"/>
      <c r="M52" s="235"/>
      <c r="N52" s="228"/>
    </row>
    <row r="53" spans="2:14">
      <c r="B53" s="227"/>
      <c r="C53" s="236"/>
      <c r="L53" s="234"/>
      <c r="M53" s="235"/>
      <c r="N53" s="228"/>
    </row>
    <row r="54" spans="2:14">
      <c r="B54" s="227"/>
      <c r="C54" s="222" t="s">
        <v>51</v>
      </c>
      <c r="L54" s="234"/>
      <c r="M54" s="235"/>
      <c r="N54" s="228"/>
    </row>
    <row r="55" spans="2:14">
      <c r="B55" s="227"/>
      <c r="C55" s="236"/>
      <c r="L55" s="234"/>
      <c r="M55" s="235"/>
      <c r="N55" s="228"/>
    </row>
    <row r="56" spans="2:14">
      <c r="B56" s="227"/>
      <c r="L56" s="234"/>
      <c r="M56" s="235"/>
      <c r="N56" s="228"/>
    </row>
    <row r="57" spans="2:14">
      <c r="B57" s="227"/>
      <c r="C57" s="236" t="s">
        <v>65</v>
      </c>
      <c r="L57" s="234"/>
      <c r="M57" s="235"/>
      <c r="N57" s="228"/>
    </row>
    <row r="58" spans="2:14">
      <c r="B58" s="227"/>
      <c r="L58" s="234"/>
      <c r="M58" s="235"/>
      <c r="N58" s="228"/>
    </row>
    <row r="59" spans="2:14">
      <c r="B59" s="227"/>
      <c r="C59" s="222" t="s">
        <v>51</v>
      </c>
      <c r="L59" s="234"/>
      <c r="M59" s="235"/>
      <c r="N59" s="228"/>
    </row>
    <row r="60" spans="2:14">
      <c r="B60" s="227"/>
      <c r="L60" s="234"/>
      <c r="M60" s="235"/>
      <c r="N60" s="228"/>
    </row>
    <row r="61" spans="2:14">
      <c r="B61" s="227"/>
      <c r="L61" s="234"/>
      <c r="M61" s="235"/>
      <c r="N61" s="228"/>
    </row>
    <row r="62" spans="2:14">
      <c r="B62" s="227"/>
      <c r="C62" s="236" t="s">
        <v>66</v>
      </c>
      <c r="L62" s="234"/>
      <c r="M62" s="235"/>
      <c r="N62" s="228"/>
    </row>
    <row r="63" spans="2:14">
      <c r="B63" s="227"/>
      <c r="C63" s="236"/>
      <c r="L63" s="234"/>
      <c r="M63" s="235"/>
      <c r="N63" s="228"/>
    </row>
    <row r="64" spans="2:14">
      <c r="B64" s="227"/>
      <c r="C64" s="222" t="s">
        <v>67</v>
      </c>
      <c r="L64" s="234"/>
      <c r="M64" s="235"/>
      <c r="N64" s="228"/>
    </row>
    <row r="65" spans="2:14">
      <c r="B65" s="227"/>
      <c r="L65" s="234"/>
      <c r="M65" s="235"/>
      <c r="N65" s="228"/>
    </row>
    <row r="66" spans="2:14">
      <c r="B66" s="227"/>
      <c r="C66" s="222" t="s">
        <v>68</v>
      </c>
      <c r="L66" s="234"/>
      <c r="M66" s="235"/>
      <c r="N66" s="228"/>
    </row>
    <row r="67" spans="2:14">
      <c r="B67" s="227"/>
      <c r="L67" s="234"/>
      <c r="M67" s="235"/>
      <c r="N67" s="228"/>
    </row>
    <row r="68" spans="2:14">
      <c r="B68" s="227"/>
      <c r="C68" s="222" t="s">
        <v>51</v>
      </c>
      <c r="L68" s="234"/>
      <c r="M68" s="235"/>
      <c r="N68" s="228"/>
    </row>
    <row r="69" spans="2:14">
      <c r="B69" s="227"/>
      <c r="L69" s="234"/>
      <c r="M69" s="235"/>
      <c r="N69" s="228"/>
    </row>
    <row r="70" spans="2:14">
      <c r="B70" s="227"/>
      <c r="L70" s="234"/>
      <c r="M70" s="235"/>
      <c r="N70" s="228"/>
    </row>
    <row r="71" spans="2:14">
      <c r="B71" s="227"/>
      <c r="C71" s="236" t="s">
        <v>69</v>
      </c>
      <c r="L71" s="234"/>
      <c r="M71" s="235"/>
      <c r="N71" s="228"/>
    </row>
    <row r="72" spans="2:14">
      <c r="B72" s="227"/>
      <c r="L72" s="234"/>
      <c r="M72" s="235"/>
      <c r="N72" s="228"/>
    </row>
    <row r="73" spans="2:14">
      <c r="B73" s="227"/>
      <c r="C73" s="222" t="s">
        <v>70</v>
      </c>
      <c r="L73" s="234"/>
      <c r="M73" s="235"/>
      <c r="N73" s="228"/>
    </row>
    <row r="74" spans="2:14">
      <c r="B74" s="227"/>
      <c r="L74" s="234"/>
      <c r="M74" s="235"/>
      <c r="N74" s="228"/>
    </row>
    <row r="75" spans="2:14">
      <c r="B75" s="227"/>
      <c r="C75" s="222" t="s">
        <v>71</v>
      </c>
      <c r="L75" s="234"/>
      <c r="M75" s="235"/>
      <c r="N75" s="228"/>
    </row>
    <row r="76" spans="2:14">
      <c r="B76" s="227"/>
      <c r="L76" s="234"/>
      <c r="M76" s="235"/>
      <c r="N76" s="228"/>
    </row>
    <row r="77" spans="2:14">
      <c r="B77" s="227"/>
      <c r="C77" s="222" t="s">
        <v>72</v>
      </c>
      <c r="L77" s="234"/>
      <c r="M77" s="235"/>
      <c r="N77" s="228"/>
    </row>
    <row r="78" spans="2:14">
      <c r="B78" s="227"/>
      <c r="L78" s="234"/>
      <c r="M78" s="235"/>
      <c r="N78" s="228"/>
    </row>
    <row r="79" spans="2:14">
      <c r="B79" s="227"/>
      <c r="C79" s="222" t="s">
        <v>73</v>
      </c>
      <c r="L79" s="234"/>
      <c r="M79" s="235"/>
      <c r="N79" s="228"/>
    </row>
    <row r="80" spans="2:14">
      <c r="B80" s="227"/>
      <c r="L80" s="234"/>
      <c r="M80" s="235"/>
      <c r="N80" s="228"/>
    </row>
    <row r="81" spans="2:14">
      <c r="B81" s="227"/>
      <c r="C81" s="222" t="s">
        <v>74</v>
      </c>
      <c r="L81" s="234"/>
      <c r="M81" s="235"/>
      <c r="N81" s="228"/>
    </row>
    <row r="82" spans="2:14">
      <c r="B82" s="227"/>
      <c r="L82" s="234"/>
      <c r="M82" s="235"/>
      <c r="N82" s="228"/>
    </row>
    <row r="83" spans="2:14">
      <c r="B83" s="227"/>
      <c r="C83" s="222" t="s">
        <v>63</v>
      </c>
      <c r="L83" s="234"/>
      <c r="M83" s="235"/>
      <c r="N83" s="228"/>
    </row>
    <row r="84" spans="2:14">
      <c r="B84" s="227"/>
      <c r="L84" s="234"/>
      <c r="M84" s="235"/>
      <c r="N84" s="228"/>
    </row>
    <row r="85" spans="2:14">
      <c r="B85" s="227"/>
      <c r="L85" s="234"/>
      <c r="M85" s="235"/>
      <c r="N85" s="228"/>
    </row>
    <row r="86" spans="2:14">
      <c r="B86" s="227"/>
      <c r="C86" s="236" t="s">
        <v>75</v>
      </c>
      <c r="L86" s="234"/>
      <c r="M86" s="235"/>
      <c r="N86" s="228"/>
    </row>
    <row r="87" spans="2:14">
      <c r="B87" s="227"/>
      <c r="L87" s="234"/>
      <c r="M87" s="235"/>
      <c r="N87" s="228"/>
    </row>
    <row r="88" spans="2:14">
      <c r="B88" s="227"/>
      <c r="C88" s="222" t="s">
        <v>76</v>
      </c>
      <c r="L88" s="234"/>
      <c r="M88" s="235"/>
      <c r="N88" s="228"/>
    </row>
    <row r="89" spans="2:14">
      <c r="B89" s="227"/>
      <c r="L89" s="234"/>
      <c r="M89" s="235"/>
      <c r="N89" s="228"/>
    </row>
    <row r="90" spans="2:14">
      <c r="B90" s="227"/>
      <c r="C90" s="222" t="s">
        <v>77</v>
      </c>
      <c r="L90" s="234"/>
      <c r="M90" s="235"/>
      <c r="N90" s="228"/>
    </row>
    <row r="91" spans="2:14">
      <c r="B91" s="227"/>
      <c r="L91" s="234"/>
      <c r="M91" s="235"/>
      <c r="N91" s="228"/>
    </row>
    <row r="92" spans="2:14">
      <c r="B92" s="227"/>
      <c r="C92" s="222" t="s">
        <v>78</v>
      </c>
      <c r="L92" s="234"/>
      <c r="M92" s="235"/>
      <c r="N92" s="228"/>
    </row>
    <row r="93" spans="2:14">
      <c r="B93" s="227"/>
      <c r="L93" s="234"/>
      <c r="M93" s="235"/>
      <c r="N93" s="228"/>
    </row>
    <row r="94" spans="2:14">
      <c r="B94" s="227"/>
      <c r="C94" s="222" t="s">
        <v>79</v>
      </c>
      <c r="L94" s="234"/>
      <c r="M94" s="235"/>
      <c r="N94" s="228"/>
    </row>
    <row r="95" spans="2:14">
      <c r="B95" s="227"/>
      <c r="L95" s="234"/>
      <c r="M95" s="235"/>
      <c r="N95" s="228"/>
    </row>
    <row r="96" spans="2:14">
      <c r="B96" s="227"/>
      <c r="C96" s="222" t="s">
        <v>80</v>
      </c>
      <c r="L96" s="234"/>
      <c r="M96" s="235"/>
      <c r="N96" s="228"/>
    </row>
    <row r="97" spans="2:14">
      <c r="B97" s="227"/>
      <c r="L97" s="234"/>
      <c r="M97" s="235"/>
      <c r="N97" s="228"/>
    </row>
    <row r="98" spans="2:14">
      <c r="B98" s="227"/>
      <c r="C98" s="222" t="s">
        <v>81</v>
      </c>
      <c r="L98" s="234"/>
      <c r="M98" s="235"/>
      <c r="N98" s="228"/>
    </row>
    <row r="99" spans="2:14">
      <c r="B99" s="227"/>
      <c r="L99" s="234"/>
      <c r="M99" s="235"/>
      <c r="N99" s="228"/>
    </row>
    <row r="100" spans="2:14">
      <c r="B100" s="227"/>
      <c r="C100" s="222" t="s">
        <v>82</v>
      </c>
      <c r="L100" s="234"/>
      <c r="M100" s="235"/>
      <c r="N100" s="228"/>
    </row>
    <row r="101" spans="2:14">
      <c r="B101" s="227"/>
      <c r="L101" s="234"/>
      <c r="M101" s="235"/>
      <c r="N101" s="228"/>
    </row>
    <row r="102" spans="2:14">
      <c r="B102" s="227"/>
      <c r="C102" s="222" t="s">
        <v>83</v>
      </c>
      <c r="L102" s="234"/>
      <c r="M102" s="235"/>
      <c r="N102" s="228"/>
    </row>
    <row r="103" spans="2:14">
      <c r="B103" s="227"/>
      <c r="L103" s="234"/>
      <c r="M103" s="235"/>
      <c r="N103" s="228"/>
    </row>
    <row r="104" spans="2:14">
      <c r="B104" s="227"/>
      <c r="C104" s="222" t="s">
        <v>84</v>
      </c>
      <c r="L104" s="234"/>
      <c r="M104" s="235"/>
      <c r="N104" s="228"/>
    </row>
    <row r="105" spans="2:14">
      <c r="B105" s="227"/>
      <c r="L105" s="234"/>
      <c r="M105" s="235"/>
      <c r="N105" s="228"/>
    </row>
    <row r="106" spans="2:14">
      <c r="B106" s="227"/>
      <c r="C106" s="236" t="s">
        <v>85</v>
      </c>
      <c r="L106" s="234"/>
      <c r="M106" s="235"/>
      <c r="N106" s="228"/>
    </row>
    <row r="107" spans="2:14">
      <c r="B107" s="227"/>
      <c r="L107" s="234"/>
      <c r="M107" s="235"/>
      <c r="N107" s="228"/>
    </row>
    <row r="108" spans="2:14">
      <c r="B108" s="227"/>
      <c r="C108" s="222" t="s">
        <v>86</v>
      </c>
      <c r="L108" s="234"/>
      <c r="M108" s="235"/>
      <c r="N108" s="228"/>
    </row>
    <row r="109" spans="2:14">
      <c r="B109" s="227"/>
      <c r="L109" s="234"/>
      <c r="M109" s="235"/>
      <c r="N109" s="228"/>
    </row>
    <row r="110" spans="2:14">
      <c r="B110" s="227"/>
      <c r="C110" s="222" t="s">
        <v>87</v>
      </c>
      <c r="L110" s="234"/>
      <c r="M110" s="235"/>
      <c r="N110" s="228"/>
    </row>
    <row r="111" spans="2:14">
      <c r="B111" s="227"/>
      <c r="L111" s="234"/>
      <c r="M111" s="235"/>
      <c r="N111" s="228"/>
    </row>
    <row r="112" spans="2:14">
      <c r="B112" s="227"/>
      <c r="C112" s="222" t="s">
        <v>88</v>
      </c>
      <c r="L112" s="234"/>
      <c r="M112" s="235"/>
      <c r="N112" s="228"/>
    </row>
    <row r="113" spans="2:14">
      <c r="B113" s="227"/>
      <c r="L113" s="234"/>
      <c r="M113" s="235"/>
      <c r="N113" s="228"/>
    </row>
    <row r="114" spans="2:14">
      <c r="B114" s="227"/>
      <c r="C114" s="222" t="s">
        <v>63</v>
      </c>
      <c r="L114" s="234"/>
      <c r="M114" s="235"/>
      <c r="N114" s="228"/>
    </row>
    <row r="115" spans="2:14">
      <c r="B115" s="227"/>
      <c r="L115" s="234"/>
      <c r="M115" s="235"/>
      <c r="N115" s="228"/>
    </row>
    <row r="116" spans="2:14">
      <c r="B116" s="227"/>
      <c r="L116" s="234"/>
      <c r="M116" s="235"/>
      <c r="N116" s="228"/>
    </row>
    <row r="117" spans="2:14">
      <c r="B117" s="227"/>
      <c r="C117" s="236" t="s">
        <v>89</v>
      </c>
      <c r="L117" s="234"/>
      <c r="M117" s="235"/>
      <c r="N117" s="228"/>
    </row>
    <row r="118" spans="2:14">
      <c r="B118" s="227"/>
      <c r="L118" s="234"/>
      <c r="M118" s="235"/>
      <c r="N118" s="228"/>
    </row>
    <row r="119" spans="2:14">
      <c r="B119" s="227"/>
      <c r="C119" s="222" t="s">
        <v>90</v>
      </c>
      <c r="L119" s="234"/>
      <c r="M119" s="235"/>
      <c r="N119" s="228"/>
    </row>
    <row r="120" spans="2:14">
      <c r="B120" s="227"/>
      <c r="L120" s="234"/>
      <c r="M120" s="235"/>
      <c r="N120" s="228"/>
    </row>
    <row r="121" spans="2:14">
      <c r="B121" s="227"/>
      <c r="C121" s="222" t="s">
        <v>91</v>
      </c>
      <c r="L121" s="234"/>
      <c r="M121" s="235"/>
      <c r="N121" s="228"/>
    </row>
    <row r="122" spans="2:14">
      <c r="B122" s="227"/>
      <c r="L122" s="234"/>
      <c r="M122" s="235"/>
      <c r="N122" s="228"/>
    </row>
    <row r="123" spans="2:14">
      <c r="B123" s="227"/>
      <c r="C123" s="222" t="s">
        <v>92</v>
      </c>
      <c r="L123" s="234"/>
      <c r="M123" s="235"/>
      <c r="N123" s="228"/>
    </row>
    <row r="124" spans="2:14">
      <c r="B124" s="227"/>
      <c r="L124" s="234"/>
      <c r="M124" s="235"/>
      <c r="N124" s="228"/>
    </row>
    <row r="125" spans="2:14">
      <c r="B125" s="227"/>
      <c r="C125" s="222" t="s">
        <v>93</v>
      </c>
      <c r="L125" s="234"/>
      <c r="M125" s="235"/>
      <c r="N125" s="228"/>
    </row>
    <row r="126" spans="2:14">
      <c r="B126" s="227"/>
      <c r="L126" s="234"/>
      <c r="M126" s="235"/>
      <c r="N126" s="228"/>
    </row>
    <row r="127" spans="2:14">
      <c r="B127" s="227"/>
      <c r="C127" s="222" t="s">
        <v>94</v>
      </c>
      <c r="L127" s="234"/>
      <c r="M127" s="235"/>
      <c r="N127" s="228"/>
    </row>
    <row r="128" spans="2:14">
      <c r="B128" s="227"/>
      <c r="L128" s="234"/>
      <c r="M128" s="235"/>
      <c r="N128" s="228"/>
    </row>
    <row r="129" spans="2:14">
      <c r="B129" s="227"/>
      <c r="C129" s="222" t="s">
        <v>95</v>
      </c>
      <c r="L129" s="234"/>
      <c r="M129" s="235"/>
      <c r="N129" s="228"/>
    </row>
    <row r="130" spans="2:14">
      <c r="B130" s="227"/>
      <c r="L130" s="234"/>
      <c r="M130" s="235"/>
      <c r="N130" s="228"/>
    </row>
    <row r="131" spans="2:14">
      <c r="B131" s="227"/>
      <c r="C131" s="222" t="s">
        <v>96</v>
      </c>
      <c r="L131" s="234"/>
      <c r="M131" s="235"/>
      <c r="N131" s="228"/>
    </row>
    <row r="132" spans="2:14">
      <c r="B132" s="227"/>
      <c r="L132" s="234"/>
      <c r="M132" s="235"/>
      <c r="N132" s="228"/>
    </row>
    <row r="133" spans="2:14">
      <c r="B133" s="227"/>
      <c r="C133" s="222" t="s">
        <v>97</v>
      </c>
      <c r="L133" s="234"/>
      <c r="M133" s="235"/>
      <c r="N133" s="228"/>
    </row>
    <row r="134" spans="2:14">
      <c r="B134" s="227"/>
      <c r="L134" s="234"/>
      <c r="M134" s="235"/>
      <c r="N134" s="228"/>
    </row>
    <row r="135" spans="2:14">
      <c r="B135" s="227"/>
      <c r="C135" s="222" t="s">
        <v>63</v>
      </c>
      <c r="L135" s="234"/>
      <c r="M135" s="235"/>
      <c r="N135" s="228"/>
    </row>
    <row r="136" spans="2:14">
      <c r="B136" s="227"/>
      <c r="L136" s="234"/>
      <c r="M136" s="235"/>
      <c r="N136" s="228"/>
    </row>
    <row r="137" spans="2:14">
      <c r="B137" s="227"/>
      <c r="L137" s="234"/>
      <c r="M137" s="235"/>
      <c r="N137" s="228"/>
    </row>
    <row r="138" spans="2:14">
      <c r="B138" s="227"/>
      <c r="C138" s="236" t="s">
        <v>98</v>
      </c>
      <c r="L138" s="234"/>
      <c r="M138" s="235"/>
      <c r="N138" s="228"/>
    </row>
    <row r="139" spans="2:14">
      <c r="B139" s="227"/>
      <c r="L139" s="234"/>
      <c r="M139" s="235"/>
      <c r="N139" s="228"/>
    </row>
    <row r="140" spans="2:14">
      <c r="B140" s="227"/>
      <c r="C140" s="222" t="s">
        <v>99</v>
      </c>
      <c r="L140" s="234"/>
      <c r="M140" s="235"/>
      <c r="N140" s="228"/>
    </row>
    <row r="141" spans="2:14">
      <c r="B141" s="227"/>
      <c r="L141" s="234"/>
      <c r="M141" s="235"/>
      <c r="N141" s="228"/>
    </row>
    <row r="142" spans="2:14">
      <c r="B142" s="227"/>
      <c r="C142" s="222" t="s">
        <v>100</v>
      </c>
      <c r="L142" s="234"/>
      <c r="M142" s="235"/>
      <c r="N142" s="228"/>
    </row>
    <row r="143" spans="2:14">
      <c r="B143" s="227"/>
      <c r="L143" s="234"/>
      <c r="M143" s="235"/>
      <c r="N143" s="228"/>
    </row>
    <row r="144" spans="2:14">
      <c r="B144" s="227"/>
      <c r="C144" s="222" t="s">
        <v>101</v>
      </c>
      <c r="L144" s="234"/>
      <c r="M144" s="235"/>
      <c r="N144" s="228"/>
    </row>
    <row r="145" spans="2:14">
      <c r="B145" s="227"/>
      <c r="L145" s="234"/>
      <c r="M145" s="235"/>
      <c r="N145" s="228"/>
    </row>
    <row r="146" spans="2:14">
      <c r="B146" s="227"/>
      <c r="C146" s="222" t="s">
        <v>102</v>
      </c>
      <c r="L146" s="234"/>
      <c r="M146" s="235"/>
      <c r="N146" s="228"/>
    </row>
    <row r="147" spans="2:14">
      <c r="B147" s="227"/>
      <c r="L147" s="234"/>
      <c r="M147" s="235"/>
      <c r="N147" s="228"/>
    </row>
    <row r="148" spans="2:14">
      <c r="B148" s="227"/>
      <c r="C148" s="222" t="s">
        <v>103</v>
      </c>
      <c r="L148" s="234"/>
      <c r="M148" s="235"/>
      <c r="N148" s="228"/>
    </row>
    <row r="149" spans="2:14">
      <c r="B149" s="227"/>
      <c r="L149" s="234"/>
      <c r="M149" s="235"/>
      <c r="N149" s="228"/>
    </row>
    <row r="150" spans="2:14">
      <c r="B150" s="227"/>
      <c r="C150" s="222" t="s">
        <v>104</v>
      </c>
      <c r="L150" s="234"/>
      <c r="M150" s="235"/>
      <c r="N150" s="228"/>
    </row>
    <row r="151" spans="2:14">
      <c r="B151" s="227"/>
      <c r="L151" s="234"/>
      <c r="M151" s="235"/>
      <c r="N151" s="228"/>
    </row>
    <row r="152" spans="2:14">
      <c r="B152" s="227"/>
      <c r="C152" s="222" t="s">
        <v>105</v>
      </c>
      <c r="L152" s="234"/>
      <c r="M152" s="235"/>
      <c r="N152" s="228"/>
    </row>
    <row r="153" spans="2:14">
      <c r="B153" s="227"/>
      <c r="L153" s="234"/>
      <c r="M153" s="235"/>
      <c r="N153" s="228"/>
    </row>
    <row r="154" spans="2:14">
      <c r="B154" s="227"/>
      <c r="L154" s="234"/>
      <c r="M154" s="235"/>
      <c r="N154" s="228"/>
    </row>
    <row r="155" spans="2:14">
      <c r="B155" s="227"/>
      <c r="C155" s="236" t="s">
        <v>106</v>
      </c>
      <c r="L155" s="234"/>
      <c r="M155" s="235"/>
      <c r="N155" s="228"/>
    </row>
    <row r="156" spans="2:14">
      <c r="B156" s="227"/>
      <c r="L156" s="234"/>
      <c r="M156" s="235"/>
      <c r="N156" s="228"/>
    </row>
    <row r="157" spans="2:14">
      <c r="B157" s="227"/>
      <c r="C157" s="222" t="s">
        <v>107</v>
      </c>
      <c r="L157" s="234"/>
      <c r="M157" s="235"/>
      <c r="N157" s="228"/>
    </row>
    <row r="158" spans="2:14">
      <c r="B158" s="227"/>
      <c r="L158" s="234"/>
      <c r="M158" s="235"/>
      <c r="N158" s="228"/>
    </row>
    <row r="159" spans="2:14">
      <c r="B159" s="227"/>
      <c r="C159" s="222" t="s">
        <v>108</v>
      </c>
      <c r="L159" s="234"/>
      <c r="M159" s="235"/>
      <c r="N159" s="228"/>
    </row>
    <row r="160" spans="2:14">
      <c r="B160" s="227"/>
      <c r="L160" s="234"/>
      <c r="M160" s="235"/>
      <c r="N160" s="228"/>
    </row>
    <row r="161" spans="2:14">
      <c r="B161" s="227"/>
      <c r="C161" s="222" t="s">
        <v>109</v>
      </c>
      <c r="L161" s="234"/>
      <c r="M161" s="235"/>
      <c r="N161" s="228"/>
    </row>
    <row r="162" spans="2:14">
      <c r="B162" s="227"/>
      <c r="L162" s="234"/>
      <c r="M162" s="235"/>
      <c r="N162" s="228"/>
    </row>
    <row r="163" spans="2:14">
      <c r="B163" s="227"/>
      <c r="C163" s="222" t="s">
        <v>110</v>
      </c>
      <c r="L163" s="234"/>
      <c r="M163" s="235"/>
      <c r="N163" s="228"/>
    </row>
    <row r="164" spans="2:14">
      <c r="B164" s="227"/>
      <c r="L164" s="234"/>
      <c r="M164" s="235"/>
      <c r="N164" s="228"/>
    </row>
    <row r="165" spans="2:14">
      <c r="B165" s="227"/>
      <c r="C165" s="222" t="s">
        <v>111</v>
      </c>
      <c r="L165" s="234"/>
      <c r="M165" s="235"/>
      <c r="N165" s="228"/>
    </row>
    <row r="166" spans="2:14">
      <c r="B166" s="227"/>
      <c r="L166" s="234"/>
      <c r="M166" s="235"/>
      <c r="N166" s="228"/>
    </row>
    <row r="167" spans="2:14">
      <c r="B167" s="227"/>
      <c r="C167" s="222" t="s">
        <v>112</v>
      </c>
      <c r="L167" s="234"/>
      <c r="M167" s="235"/>
      <c r="N167" s="228"/>
    </row>
    <row r="168" spans="2:14">
      <c r="B168" s="227"/>
      <c r="L168" s="234"/>
      <c r="M168" s="235"/>
      <c r="N168" s="228"/>
    </row>
    <row r="169" spans="2:14">
      <c r="B169" s="227"/>
      <c r="C169" s="222" t="s">
        <v>63</v>
      </c>
      <c r="L169" s="234"/>
      <c r="M169" s="235"/>
      <c r="N169" s="228"/>
    </row>
    <row r="170" spans="2:14">
      <c r="B170" s="227"/>
      <c r="L170" s="234"/>
      <c r="M170" s="235"/>
      <c r="N170" s="228"/>
    </row>
    <row r="171" spans="2:14">
      <c r="B171" s="227"/>
      <c r="L171" s="234"/>
      <c r="M171" s="235"/>
      <c r="N171" s="228"/>
    </row>
    <row r="172" spans="2:14">
      <c r="B172" s="227"/>
      <c r="C172" s="236" t="s">
        <v>113</v>
      </c>
      <c r="L172" s="234"/>
      <c r="M172" s="235"/>
      <c r="N172" s="228"/>
    </row>
    <row r="173" spans="2:14">
      <c r="B173" s="227"/>
      <c r="L173" s="234"/>
      <c r="M173" s="235"/>
      <c r="N173" s="228"/>
    </row>
    <row r="174" spans="2:14">
      <c r="B174" s="227"/>
      <c r="C174" s="222" t="s">
        <v>114</v>
      </c>
      <c r="L174" s="234"/>
      <c r="M174" s="235"/>
      <c r="N174" s="228"/>
    </row>
    <row r="175" spans="2:14">
      <c r="B175" s="227"/>
      <c r="L175" s="234"/>
      <c r="M175" s="235"/>
      <c r="N175" s="228"/>
    </row>
    <row r="176" spans="2:14">
      <c r="B176" s="227"/>
      <c r="C176" s="222" t="s">
        <v>115</v>
      </c>
      <c r="L176" s="234"/>
      <c r="M176" s="235"/>
      <c r="N176" s="228"/>
    </row>
    <row r="177" spans="2:14">
      <c r="B177" s="227"/>
      <c r="L177" s="234"/>
      <c r="M177" s="235"/>
      <c r="N177" s="228"/>
    </row>
    <row r="178" spans="2:14">
      <c r="B178" s="227"/>
      <c r="C178" s="222" t="s">
        <v>51</v>
      </c>
      <c r="L178" s="234"/>
      <c r="M178" s="235"/>
      <c r="N178" s="228"/>
    </row>
    <row r="179" spans="2:14">
      <c r="B179" s="227"/>
      <c r="L179" s="234"/>
      <c r="M179" s="235"/>
      <c r="N179" s="228"/>
    </row>
    <row r="180" spans="2:14">
      <c r="B180" s="227"/>
      <c r="L180" s="234"/>
      <c r="M180" s="235"/>
      <c r="N180" s="228"/>
    </row>
    <row r="181" spans="2:14">
      <c r="B181" s="227"/>
      <c r="L181" s="234"/>
      <c r="M181" s="235"/>
      <c r="N181" s="228"/>
    </row>
    <row r="182" spans="2:14">
      <c r="B182" s="227"/>
      <c r="L182" s="234"/>
      <c r="M182" s="235"/>
      <c r="N182" s="228"/>
    </row>
    <row r="183" spans="2:14">
      <c r="B183" s="227"/>
      <c r="L183" s="234"/>
      <c r="M183" s="235"/>
      <c r="N183" s="228"/>
    </row>
    <row r="184" spans="2:14">
      <c r="B184" s="227"/>
      <c r="C184" s="236" t="s">
        <v>116</v>
      </c>
      <c r="L184" s="234"/>
      <c r="M184" s="235"/>
      <c r="N184" s="228"/>
    </row>
    <row r="185" spans="2:14">
      <c r="B185" s="227"/>
      <c r="L185" s="234"/>
      <c r="M185" s="235"/>
      <c r="N185" s="228"/>
    </row>
    <row r="186" spans="2:14">
      <c r="B186" s="227"/>
      <c r="C186" s="222" t="s">
        <v>117</v>
      </c>
      <c r="L186" s="234"/>
      <c r="M186" s="235"/>
      <c r="N186" s="228"/>
    </row>
    <row r="187" spans="2:14">
      <c r="B187" s="227"/>
      <c r="C187" s="222" t="s">
        <v>118</v>
      </c>
      <c r="L187" s="234"/>
      <c r="M187" s="235"/>
      <c r="N187" s="228"/>
    </row>
    <row r="188" spans="2:14">
      <c r="B188" s="227"/>
      <c r="L188" s="234"/>
      <c r="M188" s="235"/>
      <c r="N188" s="228"/>
    </row>
    <row r="189" spans="2:14">
      <c r="B189" s="227"/>
      <c r="C189" s="222" t="s">
        <v>119</v>
      </c>
      <c r="G189" s="243" t="s">
        <v>120</v>
      </c>
      <c r="H189" s="243" t="s">
        <v>121</v>
      </c>
      <c r="I189" s="243" t="s">
        <v>122</v>
      </c>
      <c r="J189" s="243" t="s">
        <v>123</v>
      </c>
      <c r="K189" s="243" t="s">
        <v>26</v>
      </c>
      <c r="L189" s="234"/>
      <c r="M189" s="235"/>
      <c r="N189" s="228"/>
    </row>
    <row r="190" spans="2:14">
      <c r="B190" s="227"/>
      <c r="G190" s="243"/>
      <c r="H190" s="243" t="s">
        <v>124</v>
      </c>
      <c r="I190" s="243" t="s">
        <v>124</v>
      </c>
      <c r="J190" s="243"/>
      <c r="K190" s="243" t="s">
        <v>125</v>
      </c>
      <c r="L190" s="234"/>
      <c r="M190" s="235"/>
      <c r="N190" s="228"/>
    </row>
    <row r="191" spans="2:14">
      <c r="B191" s="227"/>
      <c r="C191" s="244" t="s">
        <v>126</v>
      </c>
      <c r="D191" s="244"/>
      <c r="E191" s="244"/>
      <c r="F191" s="244"/>
      <c r="G191" s="245"/>
      <c r="H191" s="245"/>
      <c r="I191" s="245"/>
      <c r="J191" s="245"/>
      <c r="K191" s="245"/>
      <c r="L191" s="234"/>
      <c r="M191" s="235"/>
      <c r="N191" s="228"/>
    </row>
    <row r="192" spans="2:14">
      <c r="B192" s="227"/>
      <c r="C192" s="244" t="s">
        <v>127</v>
      </c>
      <c r="D192" s="244"/>
      <c r="E192" s="244"/>
      <c r="F192" s="244"/>
      <c r="G192" s="245"/>
      <c r="H192" s="245"/>
      <c r="I192" s="245"/>
      <c r="J192" s="245"/>
      <c r="K192" s="245"/>
      <c r="L192" s="234"/>
      <c r="M192" s="235"/>
      <c r="N192" s="228"/>
    </row>
    <row r="193" spans="2:14">
      <c r="B193" s="227"/>
      <c r="C193" s="244" t="s">
        <v>128</v>
      </c>
      <c r="D193" s="244"/>
      <c r="E193" s="244"/>
      <c r="F193" s="244"/>
      <c r="G193" s="245"/>
      <c r="H193" s="245"/>
      <c r="I193" s="245"/>
      <c r="J193" s="245"/>
      <c r="K193" s="245"/>
      <c r="L193" s="234"/>
      <c r="M193" s="235"/>
      <c r="N193" s="228"/>
    </row>
    <row r="194" spans="2:14">
      <c r="B194" s="227"/>
      <c r="C194" s="244" t="s">
        <v>129</v>
      </c>
      <c r="D194" s="244"/>
      <c r="E194" s="244"/>
      <c r="F194" s="244"/>
      <c r="G194" s="245"/>
      <c r="H194" s="245"/>
      <c r="I194" s="245"/>
      <c r="J194" s="245"/>
      <c r="K194" s="245"/>
      <c r="L194" s="234"/>
      <c r="M194" s="235"/>
      <c r="N194" s="228"/>
    </row>
    <row r="195" spans="2:14">
      <c r="B195" s="227"/>
      <c r="C195" s="244" t="s">
        <v>130</v>
      </c>
      <c r="D195" s="244"/>
      <c r="E195" s="244"/>
      <c r="F195" s="244"/>
      <c r="G195" s="245"/>
      <c r="H195" s="245"/>
      <c r="I195" s="245"/>
      <c r="J195" s="245"/>
      <c r="K195" s="245"/>
      <c r="L195" s="234"/>
      <c r="M195" s="235"/>
      <c r="N195" s="228"/>
    </row>
    <row r="196" spans="2:14">
      <c r="B196" s="227"/>
      <c r="C196" s="244" t="s">
        <v>131</v>
      </c>
      <c r="D196" s="244"/>
      <c r="E196" s="244"/>
      <c r="F196" s="244"/>
      <c r="G196" s="245"/>
      <c r="H196" s="245"/>
      <c r="I196" s="245"/>
      <c r="J196" s="245"/>
      <c r="K196" s="245"/>
      <c r="L196" s="234"/>
      <c r="M196" s="235"/>
      <c r="N196" s="228"/>
    </row>
    <row r="197" spans="2:14">
      <c r="B197" s="227"/>
      <c r="C197" s="244" t="s">
        <v>132</v>
      </c>
      <c r="D197" s="244"/>
      <c r="E197" s="244"/>
      <c r="F197" s="244"/>
      <c r="G197" s="245"/>
      <c r="H197" s="245"/>
      <c r="I197" s="245"/>
      <c r="J197" s="245"/>
      <c r="K197" s="245"/>
      <c r="L197" s="234"/>
      <c r="M197" s="235"/>
      <c r="N197" s="228"/>
    </row>
    <row r="198" spans="2:14">
      <c r="B198" s="227"/>
      <c r="C198" s="244" t="s">
        <v>133</v>
      </c>
      <c r="D198" s="244"/>
      <c r="E198" s="244"/>
      <c r="F198" s="244"/>
      <c r="G198" s="245"/>
      <c r="H198" s="245"/>
      <c r="I198" s="245"/>
      <c r="J198" s="245"/>
      <c r="K198" s="245"/>
      <c r="L198" s="234"/>
      <c r="M198" s="235"/>
      <c r="N198" s="228"/>
    </row>
    <row r="199" spans="2:14">
      <c r="B199" s="227"/>
      <c r="C199" s="244" t="s">
        <v>134</v>
      </c>
      <c r="D199" s="244"/>
      <c r="E199" s="244"/>
      <c r="F199" s="244"/>
      <c r="G199" s="245"/>
      <c r="H199" s="245"/>
      <c r="I199" s="245"/>
      <c r="J199" s="245"/>
      <c r="K199" s="245"/>
      <c r="L199" s="234"/>
      <c r="M199" s="235"/>
      <c r="N199" s="228"/>
    </row>
    <row r="200" spans="2:14">
      <c r="B200" s="227"/>
      <c r="C200" s="244" t="s">
        <v>135</v>
      </c>
      <c r="D200" s="244"/>
      <c r="E200" s="244"/>
      <c r="F200" s="244"/>
      <c r="G200" s="245"/>
      <c r="H200" s="245"/>
      <c r="I200" s="245"/>
      <c r="J200" s="245"/>
      <c r="K200" s="245"/>
      <c r="L200" s="234"/>
      <c r="M200" s="235"/>
      <c r="N200" s="228"/>
    </row>
    <row r="201" spans="2:14">
      <c r="B201" s="227"/>
      <c r="C201" s="244" t="s">
        <v>136</v>
      </c>
      <c r="D201" s="244"/>
      <c r="E201" s="244"/>
      <c r="F201" s="244"/>
      <c r="G201" s="245"/>
      <c r="H201" s="245"/>
      <c r="I201" s="245"/>
      <c r="J201" s="245"/>
      <c r="K201" s="245"/>
      <c r="L201" s="234"/>
      <c r="M201" s="235"/>
      <c r="N201" s="228"/>
    </row>
    <row r="202" spans="2:14">
      <c r="B202" s="227"/>
      <c r="C202" s="244" t="s">
        <v>137</v>
      </c>
      <c r="D202" s="244"/>
      <c r="E202" s="244"/>
      <c r="F202" s="244"/>
      <c r="G202" s="245"/>
      <c r="H202" s="245"/>
      <c r="I202" s="245"/>
      <c r="J202" s="245"/>
      <c r="K202" s="245"/>
      <c r="L202" s="234"/>
      <c r="M202" s="235"/>
      <c r="N202" s="228"/>
    </row>
    <row r="203" spans="2:14">
      <c r="B203" s="227"/>
      <c r="C203" s="244" t="s">
        <v>138</v>
      </c>
      <c r="D203" s="244"/>
      <c r="E203" s="244"/>
      <c r="F203" s="244"/>
      <c r="G203" s="245"/>
      <c r="H203" s="245"/>
      <c r="I203" s="245"/>
      <c r="J203" s="245"/>
      <c r="K203" s="245"/>
      <c r="L203" s="234"/>
      <c r="M203" s="235"/>
      <c r="N203" s="228"/>
    </row>
    <row r="204" spans="2:14">
      <c r="B204" s="227"/>
      <c r="C204" s="244" t="s">
        <v>139</v>
      </c>
      <c r="D204" s="244"/>
      <c r="E204" s="244"/>
      <c r="F204" s="244"/>
      <c r="G204" s="245"/>
      <c r="H204" s="245"/>
      <c r="I204" s="245"/>
      <c r="J204" s="245"/>
      <c r="K204" s="245"/>
      <c r="L204" s="234"/>
      <c r="M204" s="235"/>
      <c r="N204" s="228"/>
    </row>
    <row r="205" spans="2:14">
      <c r="B205" s="227"/>
      <c r="C205" s="244" t="s">
        <v>140</v>
      </c>
      <c r="D205" s="244"/>
      <c r="E205" s="244"/>
      <c r="F205" s="244"/>
      <c r="G205" s="245"/>
      <c r="H205" s="245"/>
      <c r="I205" s="245"/>
      <c r="J205" s="245"/>
      <c r="K205" s="245"/>
      <c r="L205" s="234"/>
      <c r="M205" s="235"/>
      <c r="N205" s="228"/>
    </row>
    <row r="206" spans="2:14">
      <c r="B206" s="227"/>
      <c r="C206" s="244" t="s">
        <v>141</v>
      </c>
      <c r="D206" s="244"/>
      <c r="E206" s="244"/>
      <c r="F206" s="244"/>
      <c r="G206" s="245"/>
      <c r="H206" s="245"/>
      <c r="I206" s="245"/>
      <c r="J206" s="245"/>
      <c r="K206" s="245"/>
      <c r="L206" s="234"/>
      <c r="M206" s="235"/>
      <c r="N206" s="228"/>
    </row>
    <row r="207" spans="2:14">
      <c r="B207" s="227"/>
      <c r="C207" s="244" t="s">
        <v>142</v>
      </c>
      <c r="D207" s="244"/>
      <c r="E207" s="244"/>
      <c r="F207" s="244"/>
      <c r="G207" s="245"/>
      <c r="H207" s="245"/>
      <c r="I207" s="245"/>
      <c r="J207" s="245"/>
      <c r="K207" s="245"/>
      <c r="L207" s="234"/>
      <c r="M207" s="235"/>
      <c r="N207" s="228"/>
    </row>
    <row r="208" spans="2:14">
      <c r="B208" s="227"/>
      <c r="C208" s="244" t="s">
        <v>143</v>
      </c>
      <c r="D208" s="244"/>
      <c r="E208" s="244"/>
      <c r="F208" s="244"/>
      <c r="G208" s="245"/>
      <c r="H208" s="245"/>
      <c r="I208" s="245"/>
      <c r="J208" s="245"/>
      <c r="K208" s="245"/>
      <c r="L208" s="234"/>
      <c r="M208" s="235"/>
      <c r="N208" s="228"/>
    </row>
    <row r="209" spans="2:14">
      <c r="B209" s="227"/>
      <c r="C209" s="244" t="s">
        <v>63</v>
      </c>
      <c r="D209" s="244"/>
      <c r="E209" s="244"/>
      <c r="F209" s="244"/>
      <c r="G209" s="245"/>
      <c r="H209" s="245"/>
      <c r="I209" s="245"/>
      <c r="J209" s="245"/>
      <c r="K209" s="245"/>
      <c r="L209" s="234"/>
      <c r="M209" s="235"/>
      <c r="N209" s="228"/>
    </row>
    <row r="210" spans="2:14">
      <c r="B210" s="227"/>
      <c r="C210" s="244"/>
      <c r="D210" s="244"/>
      <c r="E210" s="244"/>
      <c r="F210" s="244"/>
      <c r="G210" s="245"/>
      <c r="H210" s="245"/>
      <c r="I210" s="245"/>
      <c r="J210" s="245"/>
      <c r="K210" s="245"/>
      <c r="L210" s="234"/>
      <c r="M210" s="235"/>
      <c r="N210" s="228"/>
    </row>
    <row r="211" spans="2:14">
      <c r="B211" s="227"/>
      <c r="C211" s="244"/>
      <c r="D211" s="244"/>
      <c r="E211" s="244"/>
      <c r="F211" s="244"/>
      <c r="G211" s="245"/>
      <c r="H211" s="245"/>
      <c r="I211" s="245"/>
      <c r="J211" s="245"/>
      <c r="K211" s="245"/>
      <c r="L211" s="234"/>
      <c r="M211" s="235"/>
      <c r="N211" s="228"/>
    </row>
    <row r="212" spans="2:14">
      <c r="B212" s="227"/>
      <c r="L212" s="234"/>
      <c r="M212" s="235"/>
      <c r="N212" s="228"/>
    </row>
    <row r="213" spans="2:14">
      <c r="B213" s="227"/>
      <c r="L213" s="234"/>
      <c r="M213" s="235"/>
      <c r="N213" s="228"/>
    </row>
    <row r="214" spans="2:14">
      <c r="B214" s="227"/>
      <c r="C214" s="230"/>
      <c r="D214" s="230"/>
      <c r="E214" s="230"/>
      <c r="F214" s="230"/>
      <c r="G214" s="230"/>
      <c r="H214" s="230"/>
      <c r="I214" s="230"/>
      <c r="J214" s="230"/>
      <c r="K214" s="237"/>
      <c r="L214" s="234"/>
      <c r="M214" s="235"/>
      <c r="N214" s="228"/>
    </row>
    <row r="215" spans="2:14">
      <c r="B215" s="227"/>
      <c r="C215" s="222" t="s">
        <v>144</v>
      </c>
      <c r="G215" s="243" t="s">
        <v>120</v>
      </c>
      <c r="H215" s="243" t="s">
        <v>121</v>
      </c>
      <c r="I215" s="243" t="s">
        <v>122</v>
      </c>
      <c r="J215" s="243" t="s">
        <v>123</v>
      </c>
      <c r="K215" s="243" t="s">
        <v>26</v>
      </c>
      <c r="L215" s="234"/>
      <c r="M215" s="235"/>
      <c r="N215" s="228"/>
    </row>
    <row r="216" spans="2:14">
      <c r="B216" s="227"/>
      <c r="C216" s="230"/>
      <c r="D216" s="230"/>
      <c r="E216" s="230"/>
      <c r="F216" s="230"/>
      <c r="G216" s="246"/>
      <c r="H216" s="246" t="s">
        <v>124</v>
      </c>
      <c r="I216" s="246" t="s">
        <v>124</v>
      </c>
      <c r="J216" s="246"/>
      <c r="K216" s="246" t="s">
        <v>125</v>
      </c>
      <c r="L216" s="234"/>
      <c r="M216" s="235"/>
      <c r="N216" s="228"/>
    </row>
    <row r="217" spans="2:14">
      <c r="B217" s="227"/>
      <c r="C217" s="222" t="s">
        <v>145</v>
      </c>
      <c r="G217" s="243"/>
      <c r="H217" s="243"/>
      <c r="I217" s="243"/>
      <c r="J217" s="243"/>
      <c r="K217" s="243"/>
      <c r="L217" s="234"/>
      <c r="M217" s="235"/>
      <c r="N217" s="228"/>
    </row>
    <row r="218" spans="2:14">
      <c r="B218" s="227"/>
      <c r="C218" s="244" t="s">
        <v>146</v>
      </c>
      <c r="D218" s="244"/>
      <c r="E218" s="244"/>
      <c r="F218" s="244"/>
      <c r="G218" s="245"/>
      <c r="H218" s="245"/>
      <c r="I218" s="245"/>
      <c r="J218" s="245"/>
      <c r="K218" s="245"/>
      <c r="L218" s="234"/>
      <c r="M218" s="235"/>
      <c r="N218" s="228"/>
    </row>
    <row r="219" spans="2:14">
      <c r="B219" s="227"/>
      <c r="C219" s="244" t="s">
        <v>147</v>
      </c>
      <c r="D219" s="244"/>
      <c r="E219" s="244"/>
      <c r="F219" s="244"/>
      <c r="G219" s="245"/>
      <c r="H219" s="245"/>
      <c r="I219" s="245"/>
      <c r="J219" s="245"/>
      <c r="K219" s="245"/>
      <c r="L219" s="234"/>
      <c r="M219" s="235"/>
      <c r="N219" s="228"/>
    </row>
    <row r="220" spans="2:14">
      <c r="B220" s="227"/>
      <c r="C220" s="244" t="s">
        <v>148</v>
      </c>
      <c r="D220" s="244"/>
      <c r="E220" s="244"/>
      <c r="F220" s="244"/>
      <c r="G220" s="245"/>
      <c r="H220" s="245"/>
      <c r="I220" s="245"/>
      <c r="J220" s="245"/>
      <c r="K220" s="245"/>
      <c r="L220" s="234"/>
      <c r="M220" s="235"/>
      <c r="N220" s="228"/>
    </row>
    <row r="221" spans="2:14">
      <c r="B221" s="227"/>
      <c r="C221" s="244" t="s">
        <v>149</v>
      </c>
      <c r="D221" s="244"/>
      <c r="E221" s="244"/>
      <c r="F221" s="244"/>
      <c r="G221" s="245"/>
      <c r="H221" s="245"/>
      <c r="I221" s="245"/>
      <c r="J221" s="245"/>
      <c r="K221" s="245"/>
      <c r="L221" s="234"/>
      <c r="M221" s="235"/>
      <c r="N221" s="228"/>
    </row>
    <row r="222" spans="2:14">
      <c r="B222" s="227"/>
      <c r="C222" s="244" t="s">
        <v>150</v>
      </c>
      <c r="D222" s="244"/>
      <c r="E222" s="244"/>
      <c r="F222" s="244"/>
      <c r="G222" s="245"/>
      <c r="H222" s="245"/>
      <c r="I222" s="245"/>
      <c r="J222" s="245"/>
      <c r="K222" s="245"/>
      <c r="L222" s="234"/>
      <c r="M222" s="235"/>
      <c r="N222" s="228"/>
    </row>
    <row r="223" spans="2:14">
      <c r="B223" s="227"/>
      <c r="C223" s="244" t="s">
        <v>151</v>
      </c>
      <c r="D223" s="244"/>
      <c r="E223" s="244"/>
      <c r="F223" s="244"/>
      <c r="G223" s="245"/>
      <c r="H223" s="245"/>
      <c r="I223" s="245"/>
      <c r="J223" s="245"/>
      <c r="K223" s="245"/>
      <c r="L223" s="234"/>
      <c r="M223" s="235"/>
      <c r="N223" s="228"/>
    </row>
    <row r="224" spans="2:14">
      <c r="B224" s="227"/>
      <c r="C224" s="244" t="s">
        <v>152</v>
      </c>
      <c r="D224" s="244"/>
      <c r="E224" s="244"/>
      <c r="F224" s="244"/>
      <c r="G224" s="245"/>
      <c r="H224" s="245"/>
      <c r="I224" s="245"/>
      <c r="J224" s="245"/>
      <c r="K224" s="245"/>
      <c r="L224" s="234"/>
      <c r="M224" s="235"/>
      <c r="N224" s="228"/>
    </row>
    <row r="225" spans="2:14">
      <c r="B225" s="227"/>
      <c r="C225" s="222" t="s">
        <v>153</v>
      </c>
      <c r="D225" s="244"/>
      <c r="E225" s="244"/>
      <c r="F225" s="244"/>
      <c r="G225" s="245"/>
      <c r="H225" s="245"/>
      <c r="I225" s="245"/>
      <c r="J225" s="245"/>
      <c r="K225" s="245"/>
      <c r="L225" s="234"/>
      <c r="M225" s="235"/>
      <c r="N225" s="228"/>
    </row>
    <row r="226" spans="2:14">
      <c r="B226" s="227"/>
      <c r="C226" s="244" t="s">
        <v>78</v>
      </c>
      <c r="D226" s="244"/>
      <c r="E226" s="244"/>
      <c r="F226" s="244"/>
      <c r="G226" s="245"/>
      <c r="H226" s="245"/>
      <c r="I226" s="245"/>
      <c r="J226" s="245"/>
      <c r="K226" s="245"/>
      <c r="L226" s="234"/>
      <c r="M226" s="235"/>
      <c r="N226" s="228"/>
    </row>
    <row r="227" spans="2:14">
      <c r="B227" s="227"/>
      <c r="C227" s="244" t="s">
        <v>63</v>
      </c>
      <c r="D227" s="244"/>
      <c r="E227" s="244"/>
      <c r="F227" s="244"/>
      <c r="G227" s="245"/>
      <c r="H227" s="245"/>
      <c r="I227" s="245"/>
      <c r="J227" s="245"/>
      <c r="K227" s="245"/>
      <c r="L227" s="234"/>
      <c r="M227" s="235"/>
      <c r="N227" s="228"/>
    </row>
    <row r="228" spans="2:14">
      <c r="B228" s="227"/>
      <c r="C228" s="244"/>
      <c r="D228" s="244"/>
      <c r="E228" s="244"/>
      <c r="F228" s="244"/>
      <c r="G228" s="245"/>
      <c r="H228" s="245"/>
      <c r="I228" s="245"/>
      <c r="J228" s="245"/>
      <c r="K228" s="245"/>
      <c r="L228" s="234"/>
      <c r="M228" s="235"/>
      <c r="N228" s="228"/>
    </row>
    <row r="229" spans="2:14">
      <c r="B229" s="227"/>
      <c r="C229" s="244"/>
      <c r="D229" s="244"/>
      <c r="E229" s="244"/>
      <c r="F229" s="244"/>
      <c r="G229" s="245"/>
      <c r="H229" s="245"/>
      <c r="I229" s="245"/>
      <c r="J229" s="245"/>
      <c r="K229" s="245"/>
      <c r="L229" s="234"/>
      <c r="M229" s="235"/>
      <c r="N229" s="228"/>
    </row>
    <row r="230" spans="2:14">
      <c r="B230" s="227"/>
      <c r="L230" s="234"/>
      <c r="M230" s="235"/>
      <c r="N230" s="228"/>
    </row>
    <row r="231" spans="2:14">
      <c r="B231" s="227"/>
      <c r="C231" s="222" t="s">
        <v>154</v>
      </c>
      <c r="L231" s="234"/>
      <c r="M231" s="235"/>
      <c r="N231" s="228"/>
    </row>
    <row r="232" spans="2:14">
      <c r="B232" s="227"/>
      <c r="L232" s="234"/>
      <c r="M232" s="235"/>
      <c r="N232" s="228"/>
    </row>
    <row r="233" spans="2:14">
      <c r="B233" s="227"/>
      <c r="C233" s="236" t="s">
        <v>155</v>
      </c>
      <c r="L233" s="234"/>
      <c r="M233" s="235"/>
      <c r="N233" s="228"/>
    </row>
    <row r="234" spans="2:14">
      <c r="B234" s="227"/>
      <c r="L234" s="234"/>
      <c r="M234" s="235"/>
      <c r="N234" s="228"/>
    </row>
    <row r="235" spans="2:14">
      <c r="B235" s="227"/>
      <c r="C235" s="222" t="s">
        <v>156</v>
      </c>
      <c r="F235" s="243" t="s">
        <v>157</v>
      </c>
      <c r="G235" s="243" t="s">
        <v>24</v>
      </c>
      <c r="H235" s="243" t="s">
        <v>121</v>
      </c>
      <c r="I235" s="243" t="s">
        <v>122</v>
      </c>
      <c r="J235" s="243" t="s">
        <v>123</v>
      </c>
      <c r="K235" s="243" t="s">
        <v>26</v>
      </c>
      <c r="L235" s="234"/>
      <c r="M235" s="235"/>
      <c r="N235" s="228"/>
    </row>
    <row r="236" spans="2:14">
      <c r="B236" s="227"/>
      <c r="F236" s="234"/>
      <c r="G236" s="243"/>
      <c r="H236" s="243" t="s">
        <v>124</v>
      </c>
      <c r="I236" s="243" t="s">
        <v>124</v>
      </c>
      <c r="J236" s="243"/>
      <c r="K236" s="243" t="s">
        <v>125</v>
      </c>
      <c r="L236" s="234"/>
      <c r="M236" s="235"/>
      <c r="N236" s="228"/>
    </row>
    <row r="237" spans="2:14">
      <c r="B237" s="227"/>
      <c r="C237" s="244" t="s">
        <v>158</v>
      </c>
      <c r="D237" s="244"/>
      <c r="E237" s="244"/>
      <c r="F237" s="245"/>
      <c r="G237" s="245"/>
      <c r="H237" s="245"/>
      <c r="I237" s="245"/>
      <c r="J237" s="245"/>
      <c r="K237" s="245"/>
      <c r="L237" s="234"/>
      <c r="M237" s="235"/>
      <c r="N237" s="228"/>
    </row>
    <row r="238" spans="2:14">
      <c r="B238" s="227"/>
      <c r="C238" s="244" t="s">
        <v>159</v>
      </c>
      <c r="D238" s="244"/>
      <c r="E238" s="244"/>
      <c r="F238" s="245"/>
      <c r="G238" s="245"/>
      <c r="H238" s="245"/>
      <c r="I238" s="245"/>
      <c r="J238" s="245"/>
      <c r="K238" s="245"/>
      <c r="L238" s="234"/>
      <c r="M238" s="235"/>
      <c r="N238" s="228"/>
    </row>
    <row r="239" spans="2:14">
      <c r="B239" s="227"/>
      <c r="C239" s="244" t="s">
        <v>160</v>
      </c>
      <c r="D239" s="244"/>
      <c r="E239" s="244"/>
      <c r="F239" s="245"/>
      <c r="G239" s="245"/>
      <c r="H239" s="245"/>
      <c r="I239" s="245"/>
      <c r="J239" s="245"/>
      <c r="K239" s="245"/>
      <c r="L239" s="234"/>
      <c r="M239" s="235"/>
      <c r="N239" s="228"/>
    </row>
    <row r="240" spans="2:14">
      <c r="B240" s="227"/>
      <c r="C240" s="244"/>
      <c r="D240" s="244"/>
      <c r="E240" s="244"/>
      <c r="F240" s="245"/>
      <c r="G240" s="245"/>
      <c r="H240" s="245"/>
      <c r="I240" s="245"/>
      <c r="J240" s="245"/>
      <c r="K240" s="245"/>
      <c r="L240" s="234"/>
      <c r="M240" s="235"/>
      <c r="N240" s="228"/>
    </row>
    <row r="241" spans="2:14">
      <c r="B241" s="227"/>
      <c r="C241" s="244" t="s">
        <v>161</v>
      </c>
      <c r="D241" s="244"/>
      <c r="E241" s="244"/>
      <c r="F241" s="245"/>
      <c r="G241" s="245"/>
      <c r="H241" s="245"/>
      <c r="I241" s="245"/>
      <c r="J241" s="245"/>
      <c r="K241" s="245"/>
      <c r="L241" s="234"/>
      <c r="M241" s="235"/>
      <c r="N241" s="228"/>
    </row>
    <row r="242" spans="2:14">
      <c r="B242" s="227"/>
      <c r="C242" s="244"/>
      <c r="D242" s="244"/>
      <c r="E242" s="244"/>
      <c r="F242" s="245"/>
      <c r="G242" s="245"/>
      <c r="H242" s="245"/>
      <c r="I242" s="245"/>
      <c r="J242" s="245"/>
      <c r="K242" s="245"/>
      <c r="L242" s="234"/>
      <c r="M242" s="235"/>
      <c r="N242" s="228"/>
    </row>
    <row r="243" spans="2:14">
      <c r="B243" s="227"/>
      <c r="C243" s="244" t="s">
        <v>162</v>
      </c>
      <c r="D243" s="244"/>
      <c r="E243" s="244"/>
      <c r="F243" s="245"/>
      <c r="G243" s="245"/>
      <c r="H243" s="245"/>
      <c r="I243" s="245"/>
      <c r="J243" s="245"/>
      <c r="K243" s="245"/>
      <c r="L243" s="234"/>
      <c r="M243" s="235"/>
      <c r="N243" s="228"/>
    </row>
    <row r="244" spans="2:14">
      <c r="B244" s="227"/>
      <c r="C244" s="244"/>
      <c r="D244" s="244"/>
      <c r="E244" s="244"/>
      <c r="F244" s="245"/>
      <c r="G244" s="245"/>
      <c r="H244" s="245"/>
      <c r="I244" s="245"/>
      <c r="J244" s="245"/>
      <c r="K244" s="245"/>
      <c r="L244" s="234"/>
      <c r="M244" s="235"/>
      <c r="N244" s="228"/>
    </row>
    <row r="245" spans="2:14">
      <c r="B245" s="227"/>
      <c r="C245" s="244" t="s">
        <v>163</v>
      </c>
      <c r="D245" s="244"/>
      <c r="E245" s="244"/>
      <c r="F245" s="245"/>
      <c r="G245" s="245"/>
      <c r="H245" s="245"/>
      <c r="I245" s="245"/>
      <c r="J245" s="245"/>
      <c r="K245" s="245"/>
      <c r="L245" s="234"/>
      <c r="M245" s="235"/>
      <c r="N245" s="228"/>
    </row>
    <row r="246" spans="2:14">
      <c r="B246" s="227"/>
      <c r="C246" s="244"/>
      <c r="D246" s="244"/>
      <c r="E246" s="244"/>
      <c r="F246" s="245"/>
      <c r="G246" s="245"/>
      <c r="H246" s="245"/>
      <c r="I246" s="245"/>
      <c r="J246" s="245"/>
      <c r="K246" s="245"/>
      <c r="L246" s="234"/>
      <c r="M246" s="235"/>
      <c r="N246" s="228"/>
    </row>
    <row r="247" spans="2:14">
      <c r="B247" s="227"/>
      <c r="C247" s="244" t="s">
        <v>164</v>
      </c>
      <c r="D247" s="244"/>
      <c r="E247" s="244"/>
      <c r="F247" s="245"/>
      <c r="G247" s="245"/>
      <c r="H247" s="245"/>
      <c r="I247" s="245"/>
      <c r="J247" s="245"/>
      <c r="K247" s="245"/>
      <c r="L247" s="234"/>
      <c r="M247" s="235"/>
      <c r="N247" s="228"/>
    </row>
    <row r="248" spans="2:14">
      <c r="B248" s="227"/>
      <c r="C248" s="244" t="s">
        <v>165</v>
      </c>
      <c r="D248" s="244"/>
      <c r="E248" s="244"/>
      <c r="F248" s="245"/>
      <c r="G248" s="245"/>
      <c r="H248" s="245"/>
      <c r="I248" s="245"/>
      <c r="J248" s="245"/>
      <c r="K248" s="245"/>
      <c r="L248" s="234"/>
      <c r="M248" s="235"/>
      <c r="N248" s="228"/>
    </row>
    <row r="249" spans="2:14">
      <c r="B249" s="227"/>
      <c r="C249" s="244" t="s">
        <v>166</v>
      </c>
      <c r="D249" s="244"/>
      <c r="E249" s="244"/>
      <c r="F249" s="245"/>
      <c r="G249" s="245"/>
      <c r="H249" s="245"/>
      <c r="I249" s="245"/>
      <c r="J249" s="245"/>
      <c r="K249" s="245"/>
      <c r="L249" s="234"/>
      <c r="M249" s="235"/>
      <c r="N249" s="228"/>
    </row>
    <row r="250" spans="2:14">
      <c r="B250" s="227"/>
      <c r="C250" s="244"/>
      <c r="D250" s="244"/>
      <c r="E250" s="244"/>
      <c r="F250" s="245"/>
      <c r="G250" s="245"/>
      <c r="H250" s="245"/>
      <c r="I250" s="245"/>
      <c r="J250" s="245"/>
      <c r="K250" s="245"/>
      <c r="L250" s="234"/>
      <c r="M250" s="235"/>
      <c r="N250" s="228"/>
    </row>
    <row r="251" spans="2:14">
      <c r="B251" s="227"/>
      <c r="C251" s="244" t="s">
        <v>167</v>
      </c>
      <c r="D251" s="244"/>
      <c r="E251" s="244"/>
      <c r="F251" s="245"/>
      <c r="G251" s="245"/>
      <c r="H251" s="245"/>
      <c r="I251" s="245"/>
      <c r="J251" s="245"/>
      <c r="K251" s="245"/>
      <c r="L251" s="234"/>
      <c r="M251" s="235"/>
      <c r="N251" s="228"/>
    </row>
    <row r="252" spans="2:14">
      <c r="B252" s="227"/>
      <c r="C252" s="244"/>
      <c r="D252" s="244"/>
      <c r="E252" s="244"/>
      <c r="F252" s="245"/>
      <c r="G252" s="245"/>
      <c r="H252" s="245"/>
      <c r="I252" s="245"/>
      <c r="J252" s="245"/>
      <c r="K252" s="245"/>
      <c r="L252" s="234"/>
      <c r="M252" s="235"/>
      <c r="N252" s="228"/>
    </row>
    <row r="253" spans="2:14">
      <c r="B253" s="227"/>
      <c r="C253" s="244" t="s">
        <v>168</v>
      </c>
      <c r="D253" s="244"/>
      <c r="E253" s="244"/>
      <c r="F253" s="245"/>
      <c r="G253" s="245"/>
      <c r="H253" s="245"/>
      <c r="I253" s="245"/>
      <c r="J253" s="245"/>
      <c r="K253" s="245"/>
      <c r="L253" s="234"/>
      <c r="M253" s="235"/>
      <c r="N253" s="228"/>
    </row>
    <row r="254" spans="2:14">
      <c r="B254" s="227"/>
      <c r="C254" s="244" t="s">
        <v>169</v>
      </c>
      <c r="D254" s="244"/>
      <c r="E254" s="244"/>
      <c r="F254" s="245"/>
      <c r="G254" s="245"/>
      <c r="H254" s="245"/>
      <c r="I254" s="245"/>
      <c r="J254" s="245"/>
      <c r="K254" s="245"/>
      <c r="L254" s="234"/>
      <c r="M254" s="235"/>
      <c r="N254" s="228"/>
    </row>
    <row r="255" spans="2:14">
      <c r="B255" s="227"/>
      <c r="C255" s="244"/>
      <c r="D255" s="244"/>
      <c r="E255" s="244"/>
      <c r="F255" s="245"/>
      <c r="G255" s="245"/>
      <c r="H255" s="245"/>
      <c r="I255" s="245"/>
      <c r="J255" s="245"/>
      <c r="K255" s="245"/>
      <c r="L255" s="234"/>
      <c r="M255" s="235"/>
      <c r="N255" s="228"/>
    </row>
    <row r="256" spans="2:14">
      <c r="B256" s="227"/>
      <c r="C256" s="244" t="s">
        <v>170</v>
      </c>
      <c r="D256" s="244"/>
      <c r="E256" s="244"/>
      <c r="F256" s="245"/>
      <c r="G256" s="245"/>
      <c r="H256" s="245"/>
      <c r="I256" s="245"/>
      <c r="J256" s="245"/>
      <c r="K256" s="245"/>
      <c r="L256" s="234"/>
      <c r="M256" s="235"/>
      <c r="N256" s="228"/>
    </row>
    <row r="257" spans="2:14">
      <c r="B257" s="227"/>
      <c r="C257" s="244" t="s">
        <v>171</v>
      </c>
      <c r="D257" s="244"/>
      <c r="E257" s="244"/>
      <c r="F257" s="245"/>
      <c r="G257" s="245"/>
      <c r="H257" s="245"/>
      <c r="I257" s="245"/>
      <c r="J257" s="245"/>
      <c r="K257" s="245"/>
      <c r="L257" s="234"/>
      <c r="M257" s="235"/>
      <c r="N257" s="228"/>
    </row>
    <row r="258" spans="2:14">
      <c r="B258" s="227"/>
      <c r="C258" s="244"/>
      <c r="D258" s="244"/>
      <c r="E258" s="244"/>
      <c r="F258" s="244"/>
      <c r="G258" s="245"/>
      <c r="H258" s="245"/>
      <c r="I258" s="245"/>
      <c r="J258" s="245"/>
      <c r="K258" s="245"/>
      <c r="L258" s="234"/>
      <c r="M258" s="235"/>
      <c r="N258" s="228"/>
    </row>
    <row r="259" spans="2:14">
      <c r="B259" s="227"/>
      <c r="C259" s="244" t="s">
        <v>172</v>
      </c>
      <c r="D259" s="244"/>
      <c r="E259" s="244"/>
      <c r="F259" s="244"/>
      <c r="G259" s="245"/>
      <c r="H259" s="245"/>
      <c r="I259" s="245"/>
      <c r="J259" s="245"/>
      <c r="K259" s="245"/>
      <c r="L259" s="234"/>
      <c r="M259" s="235"/>
      <c r="N259" s="228"/>
    </row>
    <row r="260" spans="2:14">
      <c r="B260" s="227"/>
      <c r="C260" s="244"/>
      <c r="D260" s="244"/>
      <c r="E260" s="244"/>
      <c r="F260" s="244"/>
      <c r="G260" s="245"/>
      <c r="H260" s="245"/>
      <c r="I260" s="245"/>
      <c r="J260" s="245"/>
      <c r="K260" s="245"/>
      <c r="L260" s="234"/>
      <c r="M260" s="235"/>
      <c r="N260" s="228"/>
    </row>
    <row r="261" spans="2:14">
      <c r="B261" s="227"/>
      <c r="C261" s="244" t="s">
        <v>173</v>
      </c>
      <c r="D261" s="244"/>
      <c r="E261" s="244"/>
      <c r="F261" s="244"/>
      <c r="G261" s="245"/>
      <c r="H261" s="245"/>
      <c r="I261" s="245"/>
      <c r="J261" s="245"/>
      <c r="K261" s="245"/>
      <c r="L261" s="234"/>
      <c r="M261" s="235"/>
      <c r="N261" s="228"/>
    </row>
    <row r="262" spans="2:14">
      <c r="B262" s="227"/>
      <c r="C262" s="244"/>
      <c r="D262" s="244"/>
      <c r="E262" s="244"/>
      <c r="F262" s="244"/>
      <c r="G262" s="245"/>
      <c r="H262" s="245"/>
      <c r="I262" s="245"/>
      <c r="J262" s="245"/>
      <c r="K262" s="245"/>
      <c r="L262" s="234"/>
      <c r="M262" s="235"/>
      <c r="N262" s="228"/>
    </row>
    <row r="263" spans="2:14">
      <c r="B263" s="227"/>
      <c r="C263" s="244" t="s">
        <v>174</v>
      </c>
      <c r="D263" s="244"/>
      <c r="E263" s="244"/>
      <c r="F263" s="244"/>
      <c r="G263" s="245"/>
      <c r="H263" s="245"/>
      <c r="I263" s="245"/>
      <c r="J263" s="245"/>
      <c r="K263" s="245"/>
      <c r="L263" s="234"/>
      <c r="M263" s="235"/>
      <c r="N263" s="228"/>
    </row>
    <row r="264" spans="2:14">
      <c r="B264" s="227"/>
      <c r="C264" s="244"/>
      <c r="D264" s="244"/>
      <c r="E264" s="244"/>
      <c r="F264" s="244"/>
      <c r="G264" s="245"/>
      <c r="H264" s="245"/>
      <c r="I264" s="245"/>
      <c r="J264" s="245"/>
      <c r="K264" s="245"/>
      <c r="L264" s="234"/>
      <c r="M264" s="235"/>
      <c r="N264" s="228"/>
    </row>
    <row r="265" spans="2:14">
      <c r="B265" s="227"/>
      <c r="C265" s="244" t="s">
        <v>175</v>
      </c>
      <c r="D265" s="244"/>
      <c r="E265" s="244"/>
      <c r="F265" s="244"/>
      <c r="G265" s="245"/>
      <c r="H265" s="245"/>
      <c r="I265" s="245"/>
      <c r="J265" s="245"/>
      <c r="K265" s="245"/>
      <c r="L265" s="234"/>
      <c r="M265" s="235"/>
      <c r="N265" s="228"/>
    </row>
    <row r="266" spans="2:14">
      <c r="B266" s="227"/>
      <c r="C266" s="244" t="s">
        <v>176</v>
      </c>
      <c r="D266" s="244"/>
      <c r="E266" s="244"/>
      <c r="F266" s="244"/>
      <c r="G266" s="245"/>
      <c r="H266" s="245"/>
      <c r="I266" s="245"/>
      <c r="J266" s="245"/>
      <c r="K266" s="245"/>
      <c r="L266" s="234"/>
      <c r="M266" s="235"/>
      <c r="N266" s="228"/>
    </row>
    <row r="267" spans="2:14">
      <c r="B267" s="227"/>
      <c r="C267" s="244" t="s">
        <v>177</v>
      </c>
      <c r="D267" s="244"/>
      <c r="E267" s="244"/>
      <c r="F267" s="244"/>
      <c r="G267" s="245"/>
      <c r="H267" s="245"/>
      <c r="I267" s="245"/>
      <c r="J267" s="245"/>
      <c r="K267" s="245"/>
      <c r="L267" s="234"/>
      <c r="M267" s="235"/>
      <c r="N267" s="228"/>
    </row>
    <row r="268" spans="2:14">
      <c r="B268" s="227"/>
      <c r="C268" s="244"/>
      <c r="D268" s="244"/>
      <c r="E268" s="244"/>
      <c r="F268" s="244"/>
      <c r="G268" s="245"/>
      <c r="H268" s="245"/>
      <c r="I268" s="245"/>
      <c r="J268" s="245"/>
      <c r="K268" s="245"/>
      <c r="L268" s="234"/>
      <c r="M268" s="235"/>
      <c r="N268" s="228"/>
    </row>
    <row r="269" spans="2:14">
      <c r="B269" s="227"/>
      <c r="C269" s="244" t="s">
        <v>63</v>
      </c>
      <c r="D269" s="244"/>
      <c r="E269" s="244"/>
      <c r="F269" s="244"/>
      <c r="G269" s="245"/>
      <c r="H269" s="245"/>
      <c r="I269" s="245"/>
      <c r="J269" s="245"/>
      <c r="K269" s="245"/>
      <c r="L269" s="234"/>
      <c r="M269" s="235"/>
      <c r="N269" s="228"/>
    </row>
    <row r="270" spans="2:14">
      <c r="B270" s="227"/>
      <c r="C270" s="244"/>
      <c r="D270" s="244"/>
      <c r="E270" s="244"/>
      <c r="F270" s="244"/>
      <c r="G270" s="245"/>
      <c r="H270" s="245"/>
      <c r="I270" s="245"/>
      <c r="J270" s="245"/>
      <c r="K270" s="245"/>
      <c r="L270" s="234"/>
      <c r="M270" s="235"/>
      <c r="N270" s="228"/>
    </row>
    <row r="271" spans="2:14">
      <c r="B271" s="227"/>
      <c r="C271" s="244"/>
      <c r="D271" s="244"/>
      <c r="E271" s="244"/>
      <c r="F271" s="244"/>
      <c r="G271" s="245"/>
      <c r="H271" s="245"/>
      <c r="I271" s="245"/>
      <c r="J271" s="245"/>
      <c r="K271" s="245"/>
      <c r="L271" s="234"/>
      <c r="M271" s="235"/>
      <c r="N271" s="228"/>
    </row>
    <row r="272" spans="2:14">
      <c r="B272" s="227"/>
      <c r="L272" s="234"/>
      <c r="M272" s="235"/>
      <c r="N272" s="228"/>
    </row>
    <row r="273" spans="2:14">
      <c r="B273" s="227"/>
      <c r="C273" s="222" t="s">
        <v>178</v>
      </c>
      <c r="G273" s="243" t="s">
        <v>157</v>
      </c>
      <c r="H273" s="243" t="s">
        <v>121</v>
      </c>
      <c r="I273" s="243" t="s">
        <v>122</v>
      </c>
      <c r="J273" s="243" t="s">
        <v>123</v>
      </c>
      <c r="K273" s="243" t="s">
        <v>26</v>
      </c>
      <c r="L273" s="234"/>
      <c r="M273" s="235"/>
      <c r="N273" s="228"/>
    </row>
    <row r="274" spans="2:14">
      <c r="B274" s="227"/>
      <c r="G274" s="243"/>
      <c r="H274" s="243" t="s">
        <v>124</v>
      </c>
      <c r="I274" s="243" t="s">
        <v>124</v>
      </c>
      <c r="J274" s="243"/>
      <c r="K274" s="243" t="s">
        <v>125</v>
      </c>
      <c r="L274" s="234"/>
      <c r="M274" s="235"/>
      <c r="N274" s="228"/>
    </row>
    <row r="275" spans="2:14">
      <c r="B275" s="227"/>
      <c r="C275" s="244" t="s">
        <v>18</v>
      </c>
      <c r="D275" s="244"/>
      <c r="E275" s="244"/>
      <c r="F275" s="244"/>
      <c r="G275" s="245"/>
      <c r="H275" s="245"/>
      <c r="I275" s="245"/>
      <c r="J275" s="245"/>
      <c r="K275" s="245"/>
      <c r="L275" s="234"/>
      <c r="M275" s="235"/>
      <c r="N275" s="228"/>
    </row>
    <row r="276" spans="2:14">
      <c r="B276" s="227"/>
      <c r="C276" s="244" t="s">
        <v>179</v>
      </c>
      <c r="D276" s="244"/>
      <c r="E276" s="244"/>
      <c r="F276" s="244"/>
      <c r="G276" s="245"/>
      <c r="H276" s="245"/>
      <c r="I276" s="245"/>
      <c r="J276" s="245"/>
      <c r="K276" s="245"/>
      <c r="L276" s="234"/>
      <c r="M276" s="235"/>
      <c r="N276" s="228"/>
    </row>
    <row r="277" spans="2:14">
      <c r="B277" s="227"/>
      <c r="C277" s="244" t="s">
        <v>180</v>
      </c>
      <c r="D277" s="244"/>
      <c r="E277" s="244"/>
      <c r="F277" s="244"/>
      <c r="G277" s="245"/>
      <c r="H277" s="245"/>
      <c r="I277" s="245"/>
      <c r="J277" s="245"/>
      <c r="K277" s="245"/>
      <c r="L277" s="234"/>
      <c r="M277" s="235"/>
      <c r="N277" s="228"/>
    </row>
    <row r="278" spans="2:14">
      <c r="B278" s="227"/>
      <c r="C278" s="244" t="s">
        <v>181</v>
      </c>
      <c r="D278" s="244"/>
      <c r="E278" s="244"/>
      <c r="F278" s="244"/>
      <c r="G278" s="245"/>
      <c r="H278" s="245"/>
      <c r="I278" s="245"/>
      <c r="J278" s="245"/>
      <c r="K278" s="245"/>
      <c r="L278" s="234"/>
      <c r="M278" s="235"/>
      <c r="N278" s="228"/>
    </row>
    <row r="279" spans="2:14">
      <c r="B279" s="227"/>
      <c r="C279" s="244" t="s">
        <v>182</v>
      </c>
      <c r="D279" s="244"/>
      <c r="E279" s="244"/>
      <c r="F279" s="244"/>
      <c r="G279" s="245"/>
      <c r="H279" s="245"/>
      <c r="I279" s="245"/>
      <c r="J279" s="245"/>
      <c r="K279" s="245"/>
      <c r="L279" s="234"/>
      <c r="M279" s="235"/>
      <c r="N279" s="228"/>
    </row>
    <row r="280" spans="2:14">
      <c r="B280" s="227"/>
      <c r="C280" s="244" t="s">
        <v>63</v>
      </c>
      <c r="D280" s="244"/>
      <c r="E280" s="244"/>
      <c r="F280" s="244"/>
      <c r="G280" s="245"/>
      <c r="H280" s="245"/>
      <c r="I280" s="245"/>
      <c r="J280" s="245"/>
      <c r="K280" s="245"/>
      <c r="L280" s="234"/>
      <c r="M280" s="235"/>
      <c r="N280" s="228"/>
    </row>
    <row r="281" spans="2:14">
      <c r="B281" s="227"/>
      <c r="C281" s="244"/>
      <c r="D281" s="244"/>
      <c r="E281" s="244"/>
      <c r="F281" s="244"/>
      <c r="G281" s="245"/>
      <c r="H281" s="245"/>
      <c r="I281" s="245"/>
      <c r="J281" s="245"/>
      <c r="K281" s="245"/>
      <c r="L281" s="234"/>
      <c r="M281" s="235"/>
      <c r="N281" s="228"/>
    </row>
    <row r="282" spans="2:14">
      <c r="B282" s="227"/>
      <c r="L282" s="234"/>
      <c r="M282" s="235"/>
      <c r="N282" s="228"/>
    </row>
    <row r="283" spans="2:14">
      <c r="B283" s="227"/>
      <c r="C283" s="236" t="s">
        <v>183</v>
      </c>
      <c r="L283" s="234"/>
      <c r="M283" s="235"/>
      <c r="N283" s="228"/>
    </row>
    <row r="284" spans="2:14">
      <c r="B284" s="227"/>
      <c r="J284" s="243" t="s">
        <v>184</v>
      </c>
      <c r="K284" s="243" t="s">
        <v>26</v>
      </c>
      <c r="L284" s="234"/>
      <c r="M284" s="235"/>
      <c r="N284" s="228"/>
    </row>
    <row r="285" spans="2:14">
      <c r="B285" s="227"/>
      <c r="J285" s="246" t="s">
        <v>185</v>
      </c>
      <c r="K285" s="246" t="s">
        <v>3</v>
      </c>
      <c r="L285" s="234"/>
      <c r="M285" s="235"/>
      <c r="N285" s="228"/>
    </row>
    <row r="286" spans="2:14">
      <c r="B286" s="227"/>
      <c r="C286" s="222" t="s">
        <v>186</v>
      </c>
      <c r="J286" s="245"/>
      <c r="K286" s="245"/>
      <c r="L286" s="234"/>
      <c r="M286" s="235"/>
      <c r="N286" s="228"/>
    </row>
    <row r="287" spans="2:14">
      <c r="B287" s="227"/>
      <c r="J287" s="245"/>
      <c r="K287" s="245"/>
      <c r="L287" s="234"/>
      <c r="M287" s="235"/>
      <c r="N287" s="228"/>
    </row>
    <row r="288" spans="2:14">
      <c r="B288" s="227"/>
      <c r="D288" s="222" t="s">
        <v>187</v>
      </c>
      <c r="J288" s="245"/>
      <c r="K288" s="245"/>
      <c r="L288" s="234"/>
      <c r="M288" s="235"/>
      <c r="N288" s="228"/>
    </row>
    <row r="289" spans="2:14">
      <c r="B289" s="227"/>
      <c r="D289" s="222" t="s">
        <v>188</v>
      </c>
      <c r="J289" s="245"/>
      <c r="K289" s="245"/>
      <c r="L289" s="234"/>
      <c r="M289" s="235"/>
      <c r="N289" s="228"/>
    </row>
    <row r="290" spans="2:14">
      <c r="B290" s="227"/>
      <c r="D290" s="222" t="s">
        <v>189</v>
      </c>
      <c r="J290" s="245"/>
      <c r="K290" s="245"/>
      <c r="L290" s="234"/>
      <c r="M290" s="235"/>
      <c r="N290" s="228"/>
    </row>
    <row r="291" spans="2:14">
      <c r="B291" s="227"/>
      <c r="D291" s="222" t="s">
        <v>190</v>
      </c>
      <c r="J291" s="245"/>
      <c r="K291" s="245"/>
      <c r="L291" s="234"/>
      <c r="M291" s="235"/>
      <c r="N291" s="228"/>
    </row>
    <row r="292" spans="2:14">
      <c r="B292" s="227"/>
      <c r="D292" s="222" t="s">
        <v>191</v>
      </c>
      <c r="J292" s="245"/>
      <c r="K292" s="245"/>
      <c r="L292" s="234"/>
      <c r="M292" s="235"/>
      <c r="N292" s="228"/>
    </row>
    <row r="293" spans="2:14">
      <c r="B293" s="227"/>
      <c r="D293" s="222" t="s">
        <v>192</v>
      </c>
      <c r="J293" s="245"/>
      <c r="K293" s="245"/>
      <c r="L293" s="234"/>
      <c r="M293" s="235"/>
      <c r="N293" s="228"/>
    </row>
    <row r="294" spans="2:14">
      <c r="B294" s="227"/>
      <c r="J294" s="245"/>
      <c r="K294" s="245"/>
      <c r="L294" s="234"/>
      <c r="M294" s="235"/>
      <c r="N294" s="228"/>
    </row>
    <row r="295" spans="2:14">
      <c r="B295" s="227"/>
      <c r="C295" s="222" t="s">
        <v>193</v>
      </c>
      <c r="J295" s="245"/>
      <c r="K295" s="245"/>
      <c r="L295" s="234"/>
      <c r="M295" s="235"/>
      <c r="N295" s="228"/>
    </row>
    <row r="296" spans="2:14">
      <c r="B296" s="227"/>
      <c r="J296" s="245"/>
      <c r="K296" s="245"/>
      <c r="L296" s="234"/>
      <c r="M296" s="235"/>
      <c r="N296" s="228"/>
    </row>
    <row r="297" spans="2:14">
      <c r="B297" s="227"/>
      <c r="C297" s="222" t="s">
        <v>42</v>
      </c>
      <c r="J297" s="245"/>
      <c r="K297" s="245"/>
      <c r="L297" s="234"/>
      <c r="M297" s="235"/>
      <c r="N297" s="228"/>
    </row>
    <row r="298" spans="2:14">
      <c r="B298" s="227"/>
      <c r="J298" s="245"/>
      <c r="K298" s="245"/>
      <c r="L298" s="234"/>
      <c r="M298" s="235"/>
      <c r="N298" s="228"/>
    </row>
    <row r="299" spans="2:14">
      <c r="B299" s="227"/>
      <c r="D299" s="222" t="s">
        <v>194</v>
      </c>
      <c r="J299" s="245"/>
      <c r="K299" s="245"/>
      <c r="L299" s="234"/>
      <c r="M299" s="235"/>
      <c r="N299" s="228"/>
    </row>
    <row r="300" spans="2:14">
      <c r="B300" s="227"/>
      <c r="D300" s="222" t="s">
        <v>195</v>
      </c>
      <c r="J300" s="245"/>
      <c r="K300" s="245"/>
      <c r="L300" s="234"/>
      <c r="M300" s="235"/>
      <c r="N300" s="228"/>
    </row>
    <row r="301" spans="2:14">
      <c r="B301" s="227"/>
      <c r="D301" s="222" t="s">
        <v>196</v>
      </c>
      <c r="J301" s="245"/>
      <c r="K301" s="245"/>
      <c r="L301" s="234"/>
      <c r="M301" s="235"/>
      <c r="N301" s="228"/>
    </row>
    <row r="302" spans="2:14">
      <c r="B302" s="227"/>
      <c r="J302" s="245"/>
      <c r="K302" s="245"/>
      <c r="L302" s="234"/>
      <c r="M302" s="235"/>
      <c r="N302" s="228"/>
    </row>
    <row r="303" spans="2:14">
      <c r="B303" s="227"/>
      <c r="C303" s="222" t="s">
        <v>19</v>
      </c>
      <c r="J303" s="245"/>
      <c r="K303" s="245"/>
      <c r="L303" s="234"/>
      <c r="M303" s="235"/>
      <c r="N303" s="228"/>
    </row>
    <row r="304" spans="2:14">
      <c r="B304" s="227"/>
      <c r="J304" s="245"/>
      <c r="K304" s="245"/>
      <c r="L304" s="234"/>
      <c r="M304" s="235"/>
      <c r="N304" s="228"/>
    </row>
    <row r="305" spans="2:14">
      <c r="B305" s="227"/>
      <c r="D305" s="222" t="s">
        <v>197</v>
      </c>
      <c r="J305" s="245"/>
      <c r="K305" s="245"/>
      <c r="L305" s="234"/>
      <c r="M305" s="235"/>
      <c r="N305" s="228"/>
    </row>
    <row r="306" spans="2:14">
      <c r="B306" s="227"/>
      <c r="D306" s="222" t="s">
        <v>198</v>
      </c>
      <c r="J306" s="245"/>
      <c r="K306" s="245"/>
      <c r="L306" s="234"/>
      <c r="M306" s="235"/>
      <c r="N306" s="228"/>
    </row>
    <row r="307" spans="2:14">
      <c r="B307" s="227"/>
      <c r="D307" s="222" t="s">
        <v>199</v>
      </c>
      <c r="J307" s="245"/>
      <c r="K307" s="245"/>
      <c r="L307" s="234"/>
      <c r="M307" s="235"/>
      <c r="N307" s="228"/>
    </row>
    <row r="308" spans="2:14">
      <c r="B308" s="227"/>
      <c r="D308" s="222" t="s">
        <v>200</v>
      </c>
      <c r="J308" s="245"/>
      <c r="K308" s="245"/>
      <c r="L308" s="234"/>
      <c r="M308" s="235"/>
      <c r="N308" s="228"/>
    </row>
    <row r="309" spans="2:14">
      <c r="B309" s="227"/>
      <c r="J309" s="245"/>
      <c r="K309" s="245"/>
      <c r="L309" s="234"/>
      <c r="M309" s="235"/>
      <c r="N309" s="228"/>
    </row>
    <row r="310" spans="2:14">
      <c r="B310" s="227"/>
      <c r="C310" s="222" t="s">
        <v>201</v>
      </c>
      <c r="J310" s="245"/>
      <c r="K310" s="245"/>
      <c r="L310" s="234"/>
      <c r="M310" s="235"/>
      <c r="N310" s="228"/>
    </row>
    <row r="311" spans="2:14">
      <c r="B311" s="227"/>
      <c r="J311" s="245"/>
      <c r="K311" s="245"/>
      <c r="L311" s="234"/>
      <c r="M311" s="235"/>
      <c r="N311" s="228"/>
    </row>
    <row r="312" spans="2:14">
      <c r="B312" s="227"/>
      <c r="D312" s="222" t="s">
        <v>202</v>
      </c>
      <c r="J312" s="245"/>
      <c r="K312" s="245"/>
      <c r="L312" s="234"/>
      <c r="M312" s="235"/>
      <c r="N312" s="228"/>
    </row>
    <row r="313" spans="2:14">
      <c r="B313" s="227"/>
      <c r="D313" s="222" t="s">
        <v>203</v>
      </c>
      <c r="J313" s="245"/>
      <c r="K313" s="245"/>
      <c r="L313" s="234"/>
      <c r="M313" s="235"/>
      <c r="N313" s="228"/>
    </row>
    <row r="314" spans="2:14">
      <c r="B314" s="227"/>
      <c r="D314" s="222" t="s">
        <v>204</v>
      </c>
      <c r="J314" s="245"/>
      <c r="K314" s="245"/>
      <c r="L314" s="234"/>
      <c r="M314" s="235"/>
      <c r="N314" s="228"/>
    </row>
    <row r="315" spans="2:14">
      <c r="B315" s="227"/>
      <c r="D315" s="222" t="s">
        <v>205</v>
      </c>
      <c r="J315" s="245"/>
      <c r="K315" s="245"/>
      <c r="L315" s="234"/>
      <c r="M315" s="235"/>
      <c r="N315" s="228"/>
    </row>
    <row r="316" spans="2:14">
      <c r="B316" s="227"/>
      <c r="D316" s="222" t="s">
        <v>206</v>
      </c>
      <c r="J316" s="245"/>
      <c r="K316" s="245"/>
      <c r="L316" s="234"/>
      <c r="M316" s="235"/>
      <c r="N316" s="228"/>
    </row>
    <row r="317" spans="2:14">
      <c r="B317" s="227"/>
      <c r="J317" s="245"/>
      <c r="K317" s="245"/>
      <c r="L317" s="234"/>
      <c r="M317" s="235"/>
      <c r="N317" s="228"/>
    </row>
    <row r="318" spans="2:14">
      <c r="B318" s="227"/>
      <c r="C318" s="222" t="s">
        <v>207</v>
      </c>
      <c r="J318" s="245"/>
      <c r="K318" s="245"/>
      <c r="L318" s="234"/>
      <c r="M318" s="235"/>
      <c r="N318" s="228"/>
    </row>
    <row r="319" spans="2:14">
      <c r="B319" s="227"/>
      <c r="J319" s="245"/>
      <c r="K319" s="245"/>
      <c r="L319" s="234"/>
      <c r="M319" s="235"/>
      <c r="N319" s="228"/>
    </row>
    <row r="320" spans="2:14">
      <c r="B320" s="227"/>
      <c r="D320" s="222" t="s">
        <v>208</v>
      </c>
      <c r="J320" s="245"/>
      <c r="K320" s="245"/>
      <c r="L320" s="234"/>
      <c r="M320" s="235"/>
      <c r="N320" s="228"/>
    </row>
    <row r="321" spans="2:14">
      <c r="B321" s="227"/>
      <c r="D321" s="222" t="s">
        <v>209</v>
      </c>
      <c r="J321" s="245"/>
      <c r="K321" s="245"/>
      <c r="L321" s="234"/>
      <c r="M321" s="235"/>
      <c r="N321" s="228"/>
    </row>
    <row r="322" spans="2:14">
      <c r="B322" s="227"/>
      <c r="J322" s="245"/>
      <c r="K322" s="245"/>
      <c r="L322" s="234"/>
      <c r="M322" s="235"/>
      <c r="N322" s="228"/>
    </row>
    <row r="323" spans="2:14">
      <c r="B323" s="227"/>
      <c r="C323" s="222" t="s">
        <v>210</v>
      </c>
      <c r="J323" s="245"/>
      <c r="K323" s="245"/>
      <c r="L323" s="234"/>
      <c r="M323" s="235"/>
      <c r="N323" s="228"/>
    </row>
    <row r="324" spans="2:14">
      <c r="B324" s="227"/>
      <c r="J324" s="245"/>
      <c r="K324" s="245"/>
      <c r="L324" s="234"/>
      <c r="M324" s="235"/>
      <c r="N324" s="228"/>
    </row>
    <row r="325" spans="2:14">
      <c r="B325" s="227"/>
      <c r="C325" s="222" t="s">
        <v>93</v>
      </c>
      <c r="J325" s="245"/>
      <c r="K325" s="245"/>
      <c r="L325" s="234"/>
      <c r="M325" s="235"/>
      <c r="N325" s="228"/>
    </row>
    <row r="326" spans="2:14">
      <c r="B326" s="227"/>
      <c r="J326" s="245"/>
      <c r="K326" s="245"/>
      <c r="L326" s="234"/>
      <c r="M326" s="235"/>
      <c r="N326" s="228"/>
    </row>
    <row r="327" spans="2:14">
      <c r="B327" s="227"/>
      <c r="D327" s="222" t="s">
        <v>211</v>
      </c>
      <c r="J327" s="245"/>
      <c r="K327" s="245"/>
      <c r="L327" s="234"/>
      <c r="M327" s="235"/>
      <c r="N327" s="228"/>
    </row>
    <row r="328" spans="2:14">
      <c r="B328" s="227"/>
      <c r="D328" s="222" t="s">
        <v>212</v>
      </c>
      <c r="J328" s="245"/>
      <c r="K328" s="245"/>
      <c r="L328" s="234"/>
      <c r="M328" s="235"/>
      <c r="N328" s="228"/>
    </row>
    <row r="329" spans="2:14">
      <c r="B329" s="227"/>
      <c r="D329" s="222" t="s">
        <v>213</v>
      </c>
      <c r="J329" s="245"/>
      <c r="K329" s="245"/>
      <c r="L329" s="234"/>
      <c r="M329" s="235"/>
      <c r="N329" s="228"/>
    </row>
    <row r="330" spans="2:14">
      <c r="B330" s="227"/>
      <c r="J330" s="245"/>
      <c r="K330" s="245"/>
      <c r="L330" s="234"/>
      <c r="M330" s="235"/>
      <c r="N330" s="228"/>
    </row>
    <row r="331" spans="2:14">
      <c r="B331" s="227"/>
      <c r="J331" s="245"/>
      <c r="K331" s="230"/>
      <c r="L331" s="234"/>
      <c r="M331" s="235"/>
      <c r="N331" s="228"/>
    </row>
    <row r="332" spans="2:14">
      <c r="B332" s="227"/>
      <c r="J332" s="243" t="s">
        <v>184</v>
      </c>
      <c r="K332" s="243" t="s">
        <v>26</v>
      </c>
      <c r="L332" s="234"/>
      <c r="M332" s="235"/>
      <c r="N332" s="228"/>
    </row>
    <row r="333" spans="2:14">
      <c r="B333" s="227"/>
      <c r="J333" s="246" t="s">
        <v>185</v>
      </c>
      <c r="K333" s="246" t="s">
        <v>3</v>
      </c>
      <c r="L333" s="234"/>
      <c r="M333" s="235"/>
      <c r="N333" s="228"/>
    </row>
    <row r="334" spans="2:14">
      <c r="B334" s="227"/>
      <c r="C334" s="222" t="s">
        <v>214</v>
      </c>
      <c r="J334" s="245"/>
      <c r="K334" s="245"/>
      <c r="L334" s="234"/>
      <c r="M334" s="235"/>
      <c r="N334" s="228"/>
    </row>
    <row r="335" spans="2:14">
      <c r="B335" s="227"/>
      <c r="J335" s="245"/>
      <c r="K335" s="245"/>
      <c r="L335" s="234"/>
      <c r="M335" s="235"/>
      <c r="N335" s="228"/>
    </row>
    <row r="336" spans="2:14">
      <c r="B336" s="227"/>
      <c r="D336" s="222" t="s">
        <v>215</v>
      </c>
      <c r="J336" s="245"/>
      <c r="K336" s="245"/>
      <c r="L336" s="234"/>
      <c r="M336" s="235"/>
      <c r="N336" s="228"/>
    </row>
    <row r="337" spans="2:14">
      <c r="B337" s="227"/>
      <c r="D337" s="222" t="s">
        <v>216</v>
      </c>
      <c r="J337" s="245"/>
      <c r="K337" s="245"/>
      <c r="L337" s="234"/>
      <c r="M337" s="235"/>
      <c r="N337" s="228"/>
    </row>
    <row r="338" spans="2:14">
      <c r="B338" s="227"/>
      <c r="D338" s="222" t="s">
        <v>217</v>
      </c>
      <c r="J338" s="245"/>
      <c r="K338" s="245"/>
      <c r="L338" s="234"/>
      <c r="M338" s="235"/>
      <c r="N338" s="228"/>
    </row>
    <row r="339" spans="2:14">
      <c r="B339" s="227"/>
      <c r="J339" s="245"/>
      <c r="K339" s="245"/>
      <c r="L339" s="234"/>
      <c r="M339" s="235"/>
      <c r="N339" s="228"/>
    </row>
    <row r="340" spans="2:14">
      <c r="B340" s="227"/>
      <c r="C340" s="222" t="s">
        <v>112</v>
      </c>
      <c r="J340" s="245"/>
      <c r="K340" s="245"/>
      <c r="L340" s="234"/>
      <c r="M340" s="235"/>
      <c r="N340" s="228"/>
    </row>
    <row r="341" spans="2:14">
      <c r="B341" s="227"/>
      <c r="J341" s="245"/>
      <c r="K341" s="245"/>
      <c r="L341" s="234"/>
      <c r="M341" s="235"/>
      <c r="N341" s="228"/>
    </row>
    <row r="342" spans="2:14">
      <c r="B342" s="227"/>
      <c r="D342" s="222" t="s">
        <v>218</v>
      </c>
      <c r="J342" s="245"/>
      <c r="K342" s="245"/>
      <c r="L342" s="234"/>
      <c r="M342" s="235"/>
      <c r="N342" s="228"/>
    </row>
    <row r="343" spans="2:14">
      <c r="B343" s="227"/>
      <c r="D343" s="222" t="s">
        <v>219</v>
      </c>
      <c r="J343" s="245"/>
      <c r="K343" s="245"/>
      <c r="L343" s="234"/>
      <c r="M343" s="235"/>
      <c r="N343" s="228"/>
    </row>
    <row r="344" spans="2:14">
      <c r="B344" s="227"/>
      <c r="D344" s="222" t="s">
        <v>193</v>
      </c>
      <c r="J344" s="245"/>
      <c r="K344" s="245"/>
      <c r="L344" s="234"/>
      <c r="M344" s="235"/>
      <c r="N344" s="228"/>
    </row>
    <row r="345" spans="2:14">
      <c r="B345" s="227"/>
      <c r="J345" s="245"/>
      <c r="K345" s="245"/>
      <c r="L345" s="234"/>
      <c r="M345" s="235"/>
      <c r="N345" s="228"/>
    </row>
    <row r="346" spans="2:14">
      <c r="B346" s="227"/>
      <c r="C346" s="222" t="s">
        <v>220</v>
      </c>
      <c r="J346" s="245"/>
      <c r="K346" s="245"/>
      <c r="L346" s="234"/>
      <c r="M346" s="235"/>
      <c r="N346" s="228"/>
    </row>
    <row r="347" spans="2:14">
      <c r="B347" s="227"/>
      <c r="J347" s="245"/>
      <c r="K347" s="245"/>
      <c r="L347" s="234"/>
      <c r="M347" s="235"/>
      <c r="N347" s="228"/>
    </row>
    <row r="348" spans="2:14">
      <c r="B348" s="227"/>
      <c r="D348" s="222" t="s">
        <v>221</v>
      </c>
      <c r="J348" s="245"/>
      <c r="K348" s="245"/>
      <c r="L348" s="234"/>
      <c r="M348" s="235"/>
      <c r="N348" s="228"/>
    </row>
    <row r="349" spans="2:14">
      <c r="B349" s="227"/>
      <c r="D349" s="222" t="s">
        <v>222</v>
      </c>
      <c r="J349" s="245"/>
      <c r="K349" s="245"/>
      <c r="L349" s="234"/>
      <c r="M349" s="235"/>
      <c r="N349" s="228"/>
    </row>
    <row r="350" spans="2:14">
      <c r="B350" s="227"/>
      <c r="D350" s="222" t="s">
        <v>223</v>
      </c>
      <c r="J350" s="245"/>
      <c r="K350" s="245"/>
      <c r="L350" s="234"/>
      <c r="M350" s="235"/>
      <c r="N350" s="228"/>
    </row>
    <row r="351" spans="2:14">
      <c r="B351" s="227"/>
      <c r="D351" s="222" t="s">
        <v>224</v>
      </c>
      <c r="J351" s="245"/>
      <c r="K351" s="245"/>
      <c r="L351" s="234"/>
      <c r="M351" s="235"/>
      <c r="N351" s="228"/>
    </row>
    <row r="352" spans="2:14">
      <c r="B352" s="227"/>
      <c r="D352" s="222" t="s">
        <v>17</v>
      </c>
      <c r="J352" s="245"/>
      <c r="K352" s="245"/>
      <c r="L352" s="234"/>
      <c r="M352" s="235"/>
      <c r="N352" s="228"/>
    </row>
    <row r="353" spans="2:14">
      <c r="B353" s="227"/>
      <c r="D353" s="222" t="s">
        <v>225</v>
      </c>
      <c r="J353" s="245"/>
      <c r="K353" s="245"/>
      <c r="L353" s="234"/>
      <c r="M353" s="235"/>
      <c r="N353" s="228"/>
    </row>
    <row r="354" spans="2:14">
      <c r="B354" s="227"/>
      <c r="D354" s="222" t="s">
        <v>226</v>
      </c>
      <c r="J354" s="245"/>
      <c r="K354" s="245"/>
      <c r="L354" s="234"/>
      <c r="M354" s="235"/>
      <c r="N354" s="228"/>
    </row>
    <row r="355" spans="2:14">
      <c r="B355" s="227"/>
      <c r="D355" s="222" t="s">
        <v>227</v>
      </c>
      <c r="J355" s="245"/>
      <c r="K355" s="245"/>
      <c r="L355" s="234"/>
      <c r="M355" s="235"/>
      <c r="N355" s="228"/>
    </row>
    <row r="356" spans="2:14">
      <c r="B356" s="227"/>
      <c r="J356" s="245"/>
      <c r="K356" s="245"/>
      <c r="L356" s="234"/>
      <c r="M356" s="235"/>
      <c r="N356" s="228"/>
    </row>
    <row r="357" spans="2:14">
      <c r="B357" s="227"/>
      <c r="C357" s="222" t="s">
        <v>78</v>
      </c>
      <c r="J357" s="245"/>
      <c r="K357" s="245"/>
      <c r="L357" s="234"/>
      <c r="M357" s="235"/>
      <c r="N357" s="228"/>
    </row>
    <row r="358" spans="2:14">
      <c r="B358" s="227"/>
      <c r="J358" s="245"/>
      <c r="K358" s="245"/>
      <c r="L358" s="234"/>
      <c r="M358" s="235"/>
      <c r="N358" s="228"/>
    </row>
    <row r="359" spans="2:14">
      <c r="B359" s="227"/>
      <c r="C359" s="222" t="s">
        <v>228</v>
      </c>
      <c r="J359" s="245"/>
      <c r="K359" s="245"/>
      <c r="L359" s="234"/>
      <c r="M359" s="235"/>
      <c r="N359" s="228"/>
    </row>
    <row r="360" spans="2:14">
      <c r="B360" s="227"/>
      <c r="J360" s="245"/>
      <c r="K360" s="245"/>
      <c r="L360" s="234"/>
      <c r="M360" s="235"/>
      <c r="N360" s="228"/>
    </row>
    <row r="361" spans="2:14">
      <c r="B361" s="227"/>
      <c r="D361" s="222" t="s">
        <v>229</v>
      </c>
      <c r="J361" s="245"/>
      <c r="K361" s="245"/>
      <c r="L361" s="234"/>
      <c r="M361" s="235"/>
      <c r="N361" s="228"/>
    </row>
    <row r="362" spans="2:14">
      <c r="B362" s="227"/>
      <c r="D362" s="222" t="s">
        <v>230</v>
      </c>
      <c r="J362" s="245"/>
      <c r="K362" s="245"/>
      <c r="L362" s="234"/>
      <c r="M362" s="235"/>
      <c r="N362" s="228"/>
    </row>
    <row r="363" spans="2:14">
      <c r="B363" s="227"/>
      <c r="J363" s="245"/>
      <c r="K363" s="245"/>
      <c r="L363" s="234"/>
      <c r="M363" s="235"/>
      <c r="N363" s="228"/>
    </row>
    <row r="364" spans="2:14">
      <c r="B364" s="227"/>
      <c r="C364" s="222" t="s">
        <v>231</v>
      </c>
      <c r="J364" s="245"/>
      <c r="K364" s="245"/>
      <c r="L364" s="234"/>
      <c r="M364" s="235"/>
      <c r="N364" s="228"/>
    </row>
    <row r="365" spans="2:14">
      <c r="B365" s="227"/>
      <c r="J365" s="245"/>
      <c r="K365" s="245"/>
      <c r="L365" s="234"/>
      <c r="M365" s="235"/>
      <c r="N365" s="228"/>
    </row>
    <row r="366" spans="2:14">
      <c r="B366" s="227"/>
      <c r="D366" s="222" t="s">
        <v>232</v>
      </c>
      <c r="J366" s="245"/>
      <c r="K366" s="245"/>
      <c r="L366" s="234"/>
      <c r="M366" s="235"/>
      <c r="N366" s="228"/>
    </row>
    <row r="367" spans="2:14">
      <c r="B367" s="227"/>
      <c r="D367" s="222" t="s">
        <v>233</v>
      </c>
      <c r="J367" s="245"/>
      <c r="K367" s="245"/>
      <c r="L367" s="234"/>
      <c r="M367" s="235"/>
      <c r="N367" s="228"/>
    </row>
    <row r="368" spans="2:14">
      <c r="B368" s="227"/>
      <c r="J368" s="245"/>
      <c r="K368" s="245"/>
      <c r="L368" s="234"/>
      <c r="M368" s="235"/>
      <c r="N368" s="228"/>
    </row>
    <row r="369" spans="2:14">
      <c r="B369" s="227"/>
      <c r="C369" s="222" t="s">
        <v>234</v>
      </c>
      <c r="J369" s="245"/>
      <c r="K369" s="245"/>
      <c r="L369" s="234"/>
      <c r="M369" s="235"/>
      <c r="N369" s="228"/>
    </row>
    <row r="370" spans="2:14">
      <c r="B370" s="227"/>
      <c r="J370" s="245"/>
      <c r="K370" s="245"/>
      <c r="L370" s="234"/>
      <c r="M370" s="235"/>
      <c r="N370" s="228"/>
    </row>
    <row r="371" spans="2:14">
      <c r="B371" s="227"/>
      <c r="C371" s="222" t="s">
        <v>235</v>
      </c>
      <c r="J371" s="245"/>
      <c r="K371" s="245"/>
      <c r="L371" s="234"/>
      <c r="M371" s="235"/>
      <c r="N371" s="228"/>
    </row>
    <row r="372" spans="2:14">
      <c r="B372" s="227"/>
      <c r="J372" s="245"/>
      <c r="K372" s="245"/>
      <c r="L372" s="234"/>
      <c r="M372" s="235"/>
      <c r="N372" s="228"/>
    </row>
    <row r="373" spans="2:14">
      <c r="B373" s="227"/>
      <c r="C373" s="222" t="s">
        <v>236</v>
      </c>
      <c r="J373" s="245"/>
      <c r="K373" s="245"/>
      <c r="L373" s="234"/>
      <c r="M373" s="235"/>
      <c r="N373" s="228"/>
    </row>
    <row r="374" spans="2:14">
      <c r="B374" s="227"/>
      <c r="J374" s="245"/>
      <c r="K374" s="245"/>
      <c r="L374" s="234"/>
      <c r="M374" s="235"/>
      <c r="N374" s="228"/>
    </row>
    <row r="375" spans="2:14">
      <c r="B375" s="227"/>
      <c r="D375" s="222" t="s">
        <v>237</v>
      </c>
      <c r="J375" s="245"/>
      <c r="K375" s="245"/>
      <c r="L375" s="234"/>
      <c r="M375" s="235"/>
      <c r="N375" s="228"/>
    </row>
    <row r="376" spans="2:14">
      <c r="B376" s="227"/>
      <c r="D376" s="222" t="s">
        <v>238</v>
      </c>
      <c r="J376" s="245"/>
      <c r="K376" s="245"/>
      <c r="L376" s="234"/>
      <c r="M376" s="235"/>
      <c r="N376" s="228"/>
    </row>
    <row r="377" spans="2:14">
      <c r="B377" s="227"/>
      <c r="J377" s="245"/>
      <c r="K377" s="245"/>
      <c r="L377" s="234"/>
      <c r="M377" s="235"/>
      <c r="N377" s="228"/>
    </row>
    <row r="378" spans="2:14">
      <c r="B378" s="227"/>
      <c r="C378" s="222" t="s">
        <v>63</v>
      </c>
      <c r="J378" s="245"/>
      <c r="K378" s="245"/>
      <c r="L378" s="234"/>
      <c r="M378" s="235"/>
      <c r="N378" s="228"/>
    </row>
    <row r="379" spans="2:14">
      <c r="B379" s="227"/>
      <c r="J379" s="245"/>
      <c r="K379" s="245"/>
      <c r="L379" s="234"/>
      <c r="M379" s="235"/>
      <c r="N379" s="228"/>
    </row>
    <row r="380" spans="2:14">
      <c r="B380" s="227"/>
      <c r="L380" s="234"/>
      <c r="M380" s="235"/>
      <c r="N380" s="228"/>
    </row>
    <row r="381" spans="2:14">
      <c r="B381" s="227"/>
      <c r="C381" s="236" t="s">
        <v>239</v>
      </c>
      <c r="L381" s="234"/>
      <c r="M381" s="235"/>
      <c r="N381" s="228"/>
    </row>
    <row r="382" spans="2:14">
      <c r="B382" s="227"/>
      <c r="J382" s="243" t="s">
        <v>184</v>
      </c>
      <c r="K382" s="243" t="s">
        <v>26</v>
      </c>
      <c r="L382" s="234"/>
      <c r="M382" s="235"/>
      <c r="N382" s="228"/>
    </row>
    <row r="383" spans="2:14">
      <c r="B383" s="227"/>
      <c r="J383" s="243" t="s">
        <v>185</v>
      </c>
      <c r="K383" s="243" t="s">
        <v>3</v>
      </c>
      <c r="L383" s="234"/>
      <c r="M383" s="235"/>
      <c r="N383" s="228"/>
    </row>
    <row r="384" spans="2:14">
      <c r="B384" s="227"/>
      <c r="C384" s="222" t="s">
        <v>240</v>
      </c>
      <c r="J384" s="245"/>
      <c r="K384" s="245"/>
      <c r="L384" s="234"/>
      <c r="M384" s="235"/>
      <c r="N384" s="228"/>
    </row>
    <row r="385" spans="2:14">
      <c r="B385" s="227"/>
      <c r="J385" s="245"/>
      <c r="K385" s="245"/>
      <c r="L385" s="234"/>
      <c r="M385" s="235"/>
      <c r="N385" s="228"/>
    </row>
    <row r="386" spans="2:14">
      <c r="B386" s="227"/>
      <c r="D386" s="222" t="s">
        <v>241</v>
      </c>
      <c r="J386" s="245"/>
      <c r="K386" s="245"/>
      <c r="L386" s="234"/>
      <c r="M386" s="235"/>
      <c r="N386" s="228"/>
    </row>
    <row r="387" spans="2:14">
      <c r="B387" s="227"/>
      <c r="E387" s="222" t="s">
        <v>242</v>
      </c>
      <c r="J387" s="245"/>
      <c r="K387" s="245"/>
      <c r="L387" s="234"/>
      <c r="M387" s="235"/>
      <c r="N387" s="228"/>
    </row>
    <row r="388" spans="2:14">
      <c r="B388" s="227"/>
      <c r="E388" s="222" t="s">
        <v>243</v>
      </c>
      <c r="J388" s="245"/>
      <c r="K388" s="245"/>
      <c r="L388" s="234"/>
      <c r="M388" s="235"/>
      <c r="N388" s="228"/>
    </row>
    <row r="389" spans="2:14">
      <c r="B389" s="227"/>
      <c r="E389" s="222" t="s">
        <v>244</v>
      </c>
      <c r="J389" s="245"/>
      <c r="K389" s="245"/>
      <c r="L389" s="234"/>
      <c r="M389" s="235"/>
      <c r="N389" s="228"/>
    </row>
    <row r="390" spans="2:14">
      <c r="B390" s="227"/>
      <c r="E390" s="222" t="s">
        <v>245</v>
      </c>
      <c r="J390" s="245"/>
      <c r="K390" s="245"/>
      <c r="L390" s="234"/>
      <c r="M390" s="235"/>
      <c r="N390" s="228"/>
    </row>
    <row r="391" spans="2:14">
      <c r="B391" s="227"/>
      <c r="D391" s="222" t="s">
        <v>246</v>
      </c>
      <c r="J391" s="245"/>
      <c r="K391" s="245"/>
      <c r="L391" s="234"/>
      <c r="M391" s="235"/>
      <c r="N391" s="228"/>
    </row>
    <row r="392" spans="2:14">
      <c r="B392" s="227"/>
      <c r="J392" s="245"/>
      <c r="K392" s="245"/>
      <c r="L392" s="234"/>
      <c r="M392" s="235"/>
      <c r="N392" s="228"/>
    </row>
    <row r="393" spans="2:14">
      <c r="B393" s="227"/>
      <c r="C393" s="222" t="s">
        <v>247</v>
      </c>
      <c r="J393" s="245"/>
      <c r="K393" s="245"/>
      <c r="L393" s="234"/>
      <c r="M393" s="235"/>
      <c r="N393" s="228"/>
    </row>
    <row r="394" spans="2:14">
      <c r="B394" s="227"/>
      <c r="J394" s="245"/>
      <c r="K394" s="245"/>
      <c r="L394" s="234"/>
      <c r="M394" s="235"/>
      <c r="N394" s="228"/>
    </row>
    <row r="395" spans="2:14">
      <c r="B395" s="227"/>
      <c r="C395" s="222" t="s">
        <v>248</v>
      </c>
      <c r="J395" s="245"/>
      <c r="K395" s="245"/>
      <c r="L395" s="234"/>
      <c r="M395" s="235"/>
      <c r="N395" s="228"/>
    </row>
    <row r="396" spans="2:14">
      <c r="B396" s="227"/>
      <c r="J396" s="245"/>
      <c r="K396" s="245"/>
      <c r="L396" s="234"/>
      <c r="M396" s="235"/>
      <c r="N396" s="228"/>
    </row>
    <row r="397" spans="2:14">
      <c r="B397" s="227"/>
      <c r="C397" s="222" t="s">
        <v>249</v>
      </c>
      <c r="J397" s="245"/>
      <c r="K397" s="245"/>
      <c r="L397" s="234"/>
      <c r="M397" s="235"/>
      <c r="N397" s="228"/>
    </row>
    <row r="398" spans="2:14">
      <c r="B398" s="227"/>
      <c r="J398" s="245"/>
      <c r="K398" s="245"/>
      <c r="L398" s="234"/>
      <c r="M398" s="235"/>
      <c r="N398" s="228"/>
    </row>
    <row r="399" spans="2:14">
      <c r="B399" s="227"/>
      <c r="D399" s="222" t="s">
        <v>250</v>
      </c>
      <c r="J399" s="245"/>
      <c r="K399" s="245"/>
      <c r="L399" s="234"/>
      <c r="M399" s="235"/>
      <c r="N399" s="228"/>
    </row>
    <row r="400" spans="2:14">
      <c r="B400" s="227"/>
      <c r="D400" s="222" t="s">
        <v>251</v>
      </c>
      <c r="J400" s="245"/>
      <c r="K400" s="245"/>
      <c r="L400" s="234"/>
      <c r="M400" s="235"/>
      <c r="N400" s="228"/>
    </row>
    <row r="401" spans="2:14">
      <c r="B401" s="227"/>
      <c r="D401" s="222" t="s">
        <v>252</v>
      </c>
      <c r="J401" s="245"/>
      <c r="K401" s="245"/>
      <c r="L401" s="234"/>
      <c r="M401" s="235"/>
      <c r="N401" s="228"/>
    </row>
    <row r="402" spans="2:14">
      <c r="B402" s="227"/>
      <c r="J402" s="245"/>
      <c r="K402" s="245"/>
      <c r="L402" s="234"/>
      <c r="M402" s="235"/>
      <c r="N402" s="228"/>
    </row>
    <row r="403" spans="2:14">
      <c r="B403" s="227"/>
      <c r="C403" s="222" t="s">
        <v>253</v>
      </c>
      <c r="J403" s="245"/>
      <c r="K403" s="245"/>
      <c r="L403" s="234"/>
      <c r="M403" s="235"/>
      <c r="N403" s="228"/>
    </row>
    <row r="404" spans="2:14">
      <c r="B404" s="227"/>
      <c r="J404" s="245"/>
      <c r="K404" s="245"/>
      <c r="L404" s="234"/>
      <c r="M404" s="235"/>
      <c r="N404" s="228"/>
    </row>
    <row r="405" spans="2:14">
      <c r="B405" s="227"/>
      <c r="C405" s="222" t="s">
        <v>254</v>
      </c>
      <c r="J405" s="245"/>
      <c r="K405" s="245"/>
      <c r="L405" s="234"/>
      <c r="M405" s="235"/>
      <c r="N405" s="228"/>
    </row>
    <row r="406" spans="2:14">
      <c r="B406" s="227"/>
      <c r="J406" s="245"/>
      <c r="K406" s="245"/>
      <c r="L406" s="234"/>
      <c r="M406" s="235"/>
      <c r="N406" s="228"/>
    </row>
    <row r="407" spans="2:14">
      <c r="B407" s="227"/>
      <c r="D407" s="222" t="s">
        <v>255</v>
      </c>
      <c r="J407" s="245"/>
      <c r="K407" s="245"/>
      <c r="L407" s="234"/>
      <c r="M407" s="235"/>
      <c r="N407" s="228"/>
    </row>
    <row r="408" spans="2:14">
      <c r="B408" s="227"/>
      <c r="D408" s="222" t="s">
        <v>256</v>
      </c>
      <c r="J408" s="245"/>
      <c r="K408" s="245"/>
      <c r="L408" s="234"/>
      <c r="M408" s="235"/>
      <c r="N408" s="228"/>
    </row>
    <row r="409" spans="2:14">
      <c r="B409" s="227"/>
      <c r="D409" s="222" t="s">
        <v>257</v>
      </c>
      <c r="J409" s="245"/>
      <c r="K409" s="245"/>
      <c r="L409" s="234"/>
      <c r="M409" s="235"/>
      <c r="N409" s="228"/>
    </row>
    <row r="410" spans="2:14">
      <c r="B410" s="227"/>
      <c r="J410" s="245"/>
      <c r="K410" s="245"/>
      <c r="L410" s="234"/>
      <c r="M410" s="235"/>
      <c r="N410" s="228"/>
    </row>
    <row r="411" spans="2:14">
      <c r="B411" s="227"/>
      <c r="C411" s="222" t="s">
        <v>258</v>
      </c>
      <c r="J411" s="245"/>
      <c r="K411" s="245"/>
      <c r="L411" s="234"/>
      <c r="M411" s="235"/>
      <c r="N411" s="228"/>
    </row>
    <row r="412" spans="2:14">
      <c r="B412" s="227"/>
      <c r="J412" s="245"/>
      <c r="K412" s="245"/>
      <c r="L412" s="234"/>
      <c r="M412" s="235"/>
      <c r="N412" s="228"/>
    </row>
    <row r="413" spans="2:14">
      <c r="B413" s="227"/>
      <c r="C413" s="222" t="s">
        <v>259</v>
      </c>
      <c r="J413" s="245"/>
      <c r="K413" s="245"/>
      <c r="L413" s="234"/>
      <c r="M413" s="235"/>
      <c r="N413" s="228"/>
    </row>
    <row r="414" spans="2:14">
      <c r="B414" s="227"/>
      <c r="J414" s="245"/>
      <c r="K414" s="245"/>
      <c r="L414" s="234"/>
      <c r="M414" s="235"/>
      <c r="N414" s="228"/>
    </row>
    <row r="415" spans="2:14">
      <c r="B415" s="227"/>
      <c r="C415" s="222" t="s">
        <v>260</v>
      </c>
      <c r="J415" s="245"/>
      <c r="K415" s="245"/>
      <c r="L415" s="234"/>
      <c r="M415" s="235"/>
      <c r="N415" s="228"/>
    </row>
    <row r="416" spans="2:14">
      <c r="B416" s="227"/>
      <c r="J416" s="245"/>
      <c r="K416" s="245"/>
      <c r="L416" s="234"/>
      <c r="M416" s="235"/>
      <c r="N416" s="228"/>
    </row>
    <row r="417" spans="2:14">
      <c r="B417" s="227"/>
      <c r="C417" s="222" t="s">
        <v>63</v>
      </c>
      <c r="J417" s="245"/>
      <c r="K417" s="245"/>
      <c r="L417" s="234"/>
      <c r="M417" s="235"/>
      <c r="N417" s="228"/>
    </row>
    <row r="418" spans="2:14">
      <c r="B418" s="227"/>
      <c r="J418" s="245"/>
      <c r="K418" s="245"/>
      <c r="L418" s="234"/>
      <c r="M418" s="235"/>
      <c r="N418" s="228"/>
    </row>
    <row r="419" spans="2:14">
      <c r="B419" s="227"/>
      <c r="J419" s="245"/>
      <c r="K419" s="245"/>
      <c r="L419" s="234"/>
      <c r="M419" s="235"/>
      <c r="N419" s="228"/>
    </row>
    <row r="420" spans="2:14">
      <c r="B420" s="227"/>
      <c r="J420" s="245"/>
      <c r="K420" s="245"/>
      <c r="L420" s="234"/>
      <c r="M420" s="235"/>
      <c r="N420" s="228"/>
    </row>
    <row r="421" spans="2:14">
      <c r="B421" s="227"/>
      <c r="J421" s="245"/>
      <c r="K421" s="245"/>
      <c r="L421" s="234"/>
      <c r="M421" s="235"/>
      <c r="N421" s="228"/>
    </row>
    <row r="422" spans="2:14">
      <c r="B422" s="227"/>
      <c r="J422" s="245"/>
      <c r="K422" s="245"/>
      <c r="L422" s="234"/>
      <c r="M422" s="235"/>
      <c r="N422" s="228"/>
    </row>
    <row r="423" spans="2:14">
      <c r="B423" s="227"/>
      <c r="J423" s="245"/>
      <c r="K423" s="245"/>
      <c r="L423" s="234"/>
      <c r="M423" s="235"/>
      <c r="N423" s="228"/>
    </row>
    <row r="424" spans="2:14">
      <c r="B424" s="227"/>
      <c r="J424" s="245"/>
      <c r="K424" s="245"/>
      <c r="L424" s="234"/>
      <c r="M424" s="235"/>
      <c r="N424" s="228"/>
    </row>
    <row r="425" spans="2:14">
      <c r="B425" s="227"/>
      <c r="J425" s="245"/>
      <c r="K425" s="245"/>
      <c r="L425" s="234"/>
      <c r="M425" s="235"/>
      <c r="N425" s="228"/>
    </row>
    <row r="426" spans="2:14">
      <c r="B426" s="227"/>
      <c r="J426" s="245"/>
      <c r="K426" s="245"/>
      <c r="L426" s="234"/>
      <c r="M426" s="235"/>
      <c r="N426" s="228"/>
    </row>
    <row r="427" spans="2:14">
      <c r="B427" s="227"/>
      <c r="J427" s="245"/>
      <c r="K427" s="245"/>
      <c r="L427" s="234"/>
      <c r="M427" s="235"/>
      <c r="N427" s="228"/>
    </row>
    <row r="428" spans="2:14">
      <c r="B428" s="227"/>
      <c r="J428" s="245"/>
      <c r="K428" s="245"/>
      <c r="L428" s="234"/>
      <c r="M428" s="235"/>
      <c r="N428" s="228"/>
    </row>
    <row r="429" spans="2:14">
      <c r="B429" s="227"/>
      <c r="J429" s="245"/>
      <c r="K429" s="245"/>
      <c r="L429" s="234"/>
      <c r="M429" s="235"/>
      <c r="N429" s="228"/>
    </row>
    <row r="430" spans="2:14">
      <c r="B430" s="227"/>
      <c r="L430" s="234"/>
      <c r="M430" s="235"/>
      <c r="N430" s="228"/>
    </row>
    <row r="431" spans="2:14">
      <c r="B431" s="227"/>
      <c r="L431" s="234"/>
      <c r="M431" s="235"/>
      <c r="N431" s="228"/>
    </row>
    <row r="432" spans="2:14">
      <c r="B432" s="227"/>
      <c r="C432" s="236" t="s">
        <v>261</v>
      </c>
      <c r="L432" s="234"/>
      <c r="M432" s="235"/>
      <c r="N432" s="228"/>
    </row>
    <row r="433" spans="2:14">
      <c r="B433" s="227"/>
      <c r="J433" s="243" t="s">
        <v>184</v>
      </c>
      <c r="K433" s="243" t="s">
        <v>26</v>
      </c>
      <c r="L433" s="234"/>
      <c r="M433" s="235"/>
      <c r="N433" s="228"/>
    </row>
    <row r="434" spans="2:14">
      <c r="B434" s="227"/>
      <c r="J434" s="243" t="s">
        <v>185</v>
      </c>
      <c r="K434" s="243" t="s">
        <v>3</v>
      </c>
      <c r="L434" s="234"/>
      <c r="M434" s="235"/>
      <c r="N434" s="228"/>
    </row>
    <row r="435" spans="2:14">
      <c r="B435" s="227"/>
      <c r="C435" s="222" t="s">
        <v>262</v>
      </c>
      <c r="J435" s="245"/>
      <c r="K435" s="245"/>
      <c r="L435" s="234"/>
      <c r="M435" s="235"/>
      <c r="N435" s="228"/>
    </row>
    <row r="436" spans="2:14">
      <c r="B436" s="227"/>
      <c r="J436" s="245"/>
      <c r="K436" s="245"/>
      <c r="L436" s="234"/>
      <c r="M436" s="235"/>
      <c r="N436" s="228"/>
    </row>
    <row r="437" spans="2:14">
      <c r="B437" s="227"/>
      <c r="C437" s="222" t="s">
        <v>263</v>
      </c>
      <c r="J437" s="245"/>
      <c r="K437" s="245"/>
      <c r="L437" s="234"/>
      <c r="M437" s="235"/>
      <c r="N437" s="228"/>
    </row>
    <row r="438" spans="2:14">
      <c r="B438" s="227"/>
      <c r="J438" s="245"/>
      <c r="K438" s="245"/>
      <c r="L438" s="234"/>
      <c r="M438" s="235"/>
      <c r="N438" s="228"/>
    </row>
    <row r="439" spans="2:14">
      <c r="B439" s="227"/>
      <c r="C439" s="222" t="s">
        <v>264</v>
      </c>
      <c r="J439" s="245"/>
      <c r="K439" s="245"/>
      <c r="L439" s="234"/>
      <c r="M439" s="235"/>
      <c r="N439" s="228"/>
    </row>
    <row r="440" spans="2:14">
      <c r="B440" s="227"/>
      <c r="J440" s="245"/>
      <c r="K440" s="245"/>
      <c r="L440" s="234"/>
      <c r="M440" s="235"/>
      <c r="N440" s="228"/>
    </row>
    <row r="441" spans="2:14">
      <c r="B441" s="227"/>
      <c r="D441" s="222" t="s">
        <v>265</v>
      </c>
      <c r="J441" s="245"/>
      <c r="K441" s="245"/>
      <c r="L441" s="234"/>
      <c r="M441" s="235"/>
      <c r="N441" s="228"/>
    </row>
    <row r="442" spans="2:14">
      <c r="B442" s="227"/>
      <c r="E442" s="222" t="s">
        <v>266</v>
      </c>
      <c r="J442" s="245"/>
      <c r="K442" s="245"/>
      <c r="L442" s="234"/>
      <c r="M442" s="235"/>
      <c r="N442" s="228"/>
    </row>
    <row r="443" spans="2:14">
      <c r="B443" s="227"/>
      <c r="E443" s="222" t="s">
        <v>267</v>
      </c>
      <c r="J443" s="245"/>
      <c r="K443" s="245"/>
      <c r="L443" s="234"/>
      <c r="M443" s="235"/>
      <c r="N443" s="228"/>
    </row>
    <row r="444" spans="2:14">
      <c r="B444" s="227"/>
      <c r="E444" s="222" t="s">
        <v>268</v>
      </c>
      <c r="J444" s="245"/>
      <c r="K444" s="245"/>
      <c r="L444" s="234"/>
      <c r="M444" s="235"/>
      <c r="N444" s="228"/>
    </row>
    <row r="445" spans="2:14">
      <c r="B445" s="227"/>
      <c r="E445" s="222" t="s">
        <v>269</v>
      </c>
      <c r="J445" s="245"/>
      <c r="K445" s="245"/>
      <c r="L445" s="234"/>
      <c r="M445" s="235"/>
      <c r="N445" s="228"/>
    </row>
    <row r="446" spans="2:14">
      <c r="B446" s="227"/>
      <c r="J446" s="245"/>
      <c r="K446" s="245"/>
      <c r="L446" s="234"/>
      <c r="M446" s="235"/>
      <c r="N446" s="228"/>
    </row>
    <row r="447" spans="2:14">
      <c r="B447" s="227"/>
      <c r="D447" s="222" t="s">
        <v>270</v>
      </c>
      <c r="J447" s="245"/>
      <c r="K447" s="245"/>
      <c r="L447" s="234"/>
      <c r="M447" s="235"/>
      <c r="N447" s="228"/>
    </row>
    <row r="448" spans="2:14">
      <c r="B448" s="227"/>
      <c r="E448" s="222" t="s">
        <v>271</v>
      </c>
      <c r="J448" s="245"/>
      <c r="K448" s="245"/>
      <c r="L448" s="234"/>
      <c r="M448" s="235"/>
      <c r="N448" s="228"/>
    </row>
    <row r="449" spans="2:14">
      <c r="B449" s="227"/>
      <c r="E449" s="222" t="s">
        <v>272</v>
      </c>
      <c r="J449" s="245"/>
      <c r="K449" s="245"/>
      <c r="L449" s="234"/>
      <c r="M449" s="235"/>
      <c r="N449" s="228"/>
    </row>
    <row r="450" spans="2:14">
      <c r="B450" s="227"/>
      <c r="E450" s="222" t="s">
        <v>273</v>
      </c>
      <c r="J450" s="245"/>
      <c r="K450" s="245"/>
      <c r="L450" s="234"/>
      <c r="M450" s="235"/>
      <c r="N450" s="228"/>
    </row>
    <row r="451" spans="2:14">
      <c r="B451" s="227"/>
      <c r="E451" s="222" t="s">
        <v>274</v>
      </c>
      <c r="J451" s="245"/>
      <c r="K451" s="245"/>
      <c r="L451" s="234"/>
      <c r="M451" s="235"/>
      <c r="N451" s="228"/>
    </row>
    <row r="452" spans="2:14">
      <c r="B452" s="227"/>
      <c r="E452" s="222" t="s">
        <v>275</v>
      </c>
      <c r="J452" s="245"/>
      <c r="K452" s="245"/>
      <c r="L452" s="234"/>
      <c r="M452" s="235"/>
      <c r="N452" s="228"/>
    </row>
    <row r="453" spans="2:14">
      <c r="B453" s="227"/>
      <c r="E453" s="222" t="s">
        <v>269</v>
      </c>
      <c r="J453" s="245"/>
      <c r="K453" s="245"/>
      <c r="L453" s="234"/>
      <c r="M453" s="235"/>
      <c r="N453" s="228"/>
    </row>
    <row r="454" spans="2:14">
      <c r="B454" s="227"/>
      <c r="J454" s="245"/>
      <c r="K454" s="245"/>
      <c r="L454" s="234"/>
      <c r="M454" s="235"/>
      <c r="N454" s="228"/>
    </row>
    <row r="455" spans="2:14">
      <c r="B455" s="227"/>
      <c r="D455" s="222" t="s">
        <v>276</v>
      </c>
      <c r="J455" s="245"/>
      <c r="K455" s="245"/>
      <c r="L455" s="234"/>
      <c r="M455" s="235"/>
      <c r="N455" s="228"/>
    </row>
    <row r="456" spans="2:14">
      <c r="B456" s="227"/>
      <c r="E456" s="222" t="s">
        <v>277</v>
      </c>
      <c r="J456" s="245"/>
      <c r="K456" s="245"/>
      <c r="L456" s="234"/>
      <c r="M456" s="235"/>
      <c r="N456" s="228"/>
    </row>
    <row r="457" spans="2:14">
      <c r="B457" s="227"/>
      <c r="E457" s="222" t="s">
        <v>278</v>
      </c>
      <c r="J457" s="245"/>
      <c r="K457" s="245"/>
      <c r="L457" s="234"/>
      <c r="M457" s="235"/>
      <c r="N457" s="228"/>
    </row>
    <row r="458" spans="2:14">
      <c r="B458" s="227"/>
      <c r="E458" s="222" t="s">
        <v>279</v>
      </c>
      <c r="J458" s="245"/>
      <c r="K458" s="245"/>
      <c r="L458" s="234"/>
      <c r="M458" s="235"/>
      <c r="N458" s="228"/>
    </row>
    <row r="459" spans="2:14">
      <c r="B459" s="227"/>
      <c r="E459" s="222" t="s">
        <v>280</v>
      </c>
      <c r="J459" s="245"/>
      <c r="K459" s="245"/>
      <c r="L459" s="234"/>
      <c r="M459" s="235"/>
      <c r="N459" s="228"/>
    </row>
    <row r="460" spans="2:14">
      <c r="B460" s="227"/>
      <c r="E460" s="222" t="s">
        <v>281</v>
      </c>
      <c r="J460" s="245"/>
      <c r="K460" s="245"/>
      <c r="L460" s="234"/>
      <c r="M460" s="235"/>
      <c r="N460" s="228"/>
    </row>
    <row r="461" spans="2:14">
      <c r="B461" s="227"/>
      <c r="E461" s="222" t="s">
        <v>282</v>
      </c>
      <c r="J461" s="245"/>
      <c r="K461" s="245"/>
      <c r="L461" s="234"/>
      <c r="M461" s="235"/>
      <c r="N461" s="228"/>
    </row>
    <row r="462" spans="2:14">
      <c r="B462" s="227"/>
      <c r="E462" s="222" t="s">
        <v>283</v>
      </c>
      <c r="J462" s="245"/>
      <c r="K462" s="245"/>
      <c r="L462" s="234"/>
      <c r="M462" s="235"/>
      <c r="N462" s="228"/>
    </row>
    <row r="463" spans="2:14">
      <c r="B463" s="227"/>
      <c r="E463" s="222" t="s">
        <v>269</v>
      </c>
      <c r="J463" s="245"/>
      <c r="K463" s="245"/>
      <c r="L463" s="234"/>
      <c r="M463" s="235"/>
      <c r="N463" s="228"/>
    </row>
    <row r="464" spans="2:14">
      <c r="B464" s="227"/>
      <c r="J464" s="245"/>
      <c r="K464" s="245"/>
      <c r="L464" s="234"/>
      <c r="M464" s="235"/>
      <c r="N464" s="228"/>
    </row>
    <row r="465" spans="2:14">
      <c r="B465" s="227"/>
      <c r="C465" s="222" t="s">
        <v>284</v>
      </c>
      <c r="J465" s="245"/>
      <c r="K465" s="245"/>
      <c r="L465" s="234"/>
      <c r="M465" s="235"/>
      <c r="N465" s="228"/>
    </row>
    <row r="466" spans="2:14">
      <c r="B466" s="227"/>
      <c r="J466" s="245"/>
      <c r="K466" s="245"/>
      <c r="L466" s="234"/>
      <c r="M466" s="235"/>
      <c r="N466" s="228"/>
    </row>
    <row r="467" spans="2:14">
      <c r="B467" s="227"/>
      <c r="C467" s="222" t="s">
        <v>285</v>
      </c>
      <c r="J467" s="245"/>
      <c r="K467" s="245"/>
      <c r="L467" s="234"/>
      <c r="M467" s="235"/>
      <c r="N467" s="228"/>
    </row>
    <row r="468" spans="2:14">
      <c r="B468" s="227"/>
      <c r="J468" s="245"/>
      <c r="K468" s="245"/>
      <c r="L468" s="234"/>
      <c r="M468" s="235"/>
      <c r="N468" s="228"/>
    </row>
    <row r="469" spans="2:14">
      <c r="B469" s="227"/>
      <c r="D469" s="222" t="s">
        <v>286</v>
      </c>
      <c r="J469" s="245"/>
      <c r="K469" s="245"/>
      <c r="L469" s="234"/>
      <c r="M469" s="235"/>
      <c r="N469" s="228"/>
    </row>
    <row r="470" spans="2:14">
      <c r="B470" s="227"/>
      <c r="D470" s="222" t="s">
        <v>287</v>
      </c>
      <c r="J470" s="245"/>
      <c r="K470" s="245"/>
      <c r="L470" s="234"/>
      <c r="M470" s="235"/>
      <c r="N470" s="228"/>
    </row>
    <row r="471" spans="2:14">
      <c r="B471" s="227"/>
      <c r="D471" s="222" t="s">
        <v>288</v>
      </c>
      <c r="J471" s="245"/>
      <c r="K471" s="245"/>
      <c r="L471" s="234"/>
      <c r="M471" s="235"/>
      <c r="N471" s="228"/>
    </row>
    <row r="472" spans="2:14">
      <c r="B472" s="227"/>
      <c r="J472" s="245"/>
      <c r="K472" s="245"/>
      <c r="L472" s="234"/>
      <c r="M472" s="235"/>
      <c r="N472" s="228"/>
    </row>
    <row r="473" spans="2:14">
      <c r="B473" s="227"/>
      <c r="C473" s="222" t="s">
        <v>289</v>
      </c>
      <c r="J473" s="245"/>
      <c r="K473" s="245"/>
      <c r="L473" s="234"/>
      <c r="M473" s="235"/>
      <c r="N473" s="228"/>
    </row>
    <row r="474" spans="2:14">
      <c r="B474" s="227"/>
      <c r="J474" s="245"/>
      <c r="K474" s="245"/>
      <c r="L474" s="234"/>
      <c r="M474" s="235"/>
      <c r="N474" s="228"/>
    </row>
    <row r="475" spans="2:14">
      <c r="B475" s="227"/>
      <c r="C475" s="222" t="s">
        <v>290</v>
      </c>
      <c r="J475" s="245"/>
      <c r="K475" s="245"/>
      <c r="L475" s="234"/>
      <c r="M475" s="235"/>
      <c r="N475" s="228"/>
    </row>
    <row r="476" spans="2:14">
      <c r="B476" s="227"/>
      <c r="J476" s="245"/>
      <c r="K476" s="245"/>
      <c r="L476" s="234"/>
      <c r="M476" s="235"/>
      <c r="N476" s="228"/>
    </row>
    <row r="477" spans="2:14">
      <c r="B477" s="227"/>
      <c r="C477" s="222" t="s">
        <v>291</v>
      </c>
      <c r="J477" s="245"/>
      <c r="K477" s="245"/>
      <c r="L477" s="234"/>
      <c r="M477" s="235"/>
      <c r="N477" s="228"/>
    </row>
    <row r="478" spans="2:14">
      <c r="B478" s="227"/>
      <c r="J478" s="245"/>
      <c r="K478" s="245"/>
      <c r="L478" s="234"/>
      <c r="M478" s="235"/>
      <c r="N478" s="228"/>
    </row>
    <row r="479" spans="2:14">
      <c r="B479" s="227"/>
      <c r="C479" s="222" t="s">
        <v>292</v>
      </c>
      <c r="J479" s="245"/>
      <c r="K479" s="245"/>
      <c r="L479" s="234"/>
      <c r="M479" s="235"/>
      <c r="N479" s="228"/>
    </row>
    <row r="480" spans="2:14">
      <c r="B480" s="227"/>
      <c r="J480" s="245"/>
      <c r="K480" s="245"/>
      <c r="L480" s="234"/>
      <c r="M480" s="235"/>
      <c r="N480" s="228"/>
    </row>
    <row r="481" spans="2:14">
      <c r="B481" s="227"/>
      <c r="C481" s="222" t="s">
        <v>63</v>
      </c>
      <c r="J481" s="245"/>
      <c r="K481" s="245"/>
      <c r="L481" s="234"/>
      <c r="M481" s="235"/>
      <c r="N481" s="228"/>
    </row>
    <row r="482" spans="2:14">
      <c r="B482" s="227"/>
      <c r="L482" s="234"/>
      <c r="M482" s="235"/>
      <c r="N482" s="228"/>
    </row>
    <row r="483" spans="2:14">
      <c r="B483" s="227"/>
      <c r="L483" s="234"/>
      <c r="M483" s="235"/>
      <c r="N483" s="228"/>
    </row>
    <row r="484" spans="2:14">
      <c r="B484" s="227"/>
      <c r="C484" s="236" t="s">
        <v>293</v>
      </c>
      <c r="L484" s="234"/>
      <c r="M484" s="235"/>
      <c r="N484" s="228"/>
    </row>
    <row r="485" spans="2:14">
      <c r="B485" s="227"/>
      <c r="L485" s="234"/>
      <c r="M485" s="235"/>
      <c r="N485" s="228"/>
    </row>
    <row r="486" spans="2:14">
      <c r="B486" s="227"/>
      <c r="C486" s="222" t="s">
        <v>294</v>
      </c>
      <c r="L486" s="234"/>
      <c r="M486" s="235"/>
      <c r="N486" s="228"/>
    </row>
    <row r="487" spans="2:14">
      <c r="B487" s="227"/>
      <c r="L487" s="234"/>
      <c r="M487" s="235"/>
      <c r="N487" s="228"/>
    </row>
    <row r="488" spans="2:14">
      <c r="B488" s="227"/>
      <c r="C488" s="222" t="s">
        <v>295</v>
      </c>
      <c r="L488" s="234"/>
      <c r="M488" s="235"/>
      <c r="N488" s="228"/>
    </row>
    <row r="489" spans="2:14">
      <c r="B489" s="227"/>
      <c r="L489" s="234"/>
      <c r="M489" s="235"/>
      <c r="N489" s="228"/>
    </row>
    <row r="490" spans="2:14">
      <c r="B490" s="227"/>
      <c r="C490" s="222" t="s">
        <v>296</v>
      </c>
      <c r="L490" s="234"/>
      <c r="M490" s="235"/>
      <c r="N490" s="228"/>
    </row>
    <row r="491" spans="2:14">
      <c r="B491" s="227"/>
      <c r="L491" s="234"/>
      <c r="M491" s="235"/>
      <c r="N491" s="228"/>
    </row>
    <row r="492" spans="2:14">
      <c r="B492" s="227"/>
      <c r="L492" s="234"/>
      <c r="M492" s="235"/>
      <c r="N492" s="228"/>
    </row>
    <row r="493" spans="2:14">
      <c r="B493" s="227"/>
      <c r="C493" s="236" t="s">
        <v>297</v>
      </c>
      <c r="L493" s="234"/>
      <c r="M493" s="235"/>
      <c r="N493" s="228"/>
    </row>
    <row r="494" spans="2:14">
      <c r="B494" s="227"/>
      <c r="L494" s="234"/>
      <c r="M494" s="235"/>
      <c r="N494" s="228"/>
    </row>
    <row r="495" spans="2:14">
      <c r="B495" s="227"/>
      <c r="C495" s="222" t="s">
        <v>298</v>
      </c>
      <c r="L495" s="234"/>
      <c r="M495" s="235"/>
      <c r="N495" s="228"/>
    </row>
    <row r="496" spans="2:14">
      <c r="B496" s="227"/>
      <c r="L496" s="234"/>
      <c r="M496" s="235"/>
      <c r="N496" s="228"/>
    </row>
    <row r="497" spans="2:14">
      <c r="B497" s="227"/>
      <c r="L497" s="234"/>
      <c r="M497" s="235"/>
      <c r="N497" s="228"/>
    </row>
    <row r="498" spans="2:14">
      <c r="B498" s="227"/>
      <c r="C498" s="236" t="s">
        <v>299</v>
      </c>
      <c r="L498" s="234"/>
      <c r="M498" s="235"/>
      <c r="N498" s="228"/>
    </row>
    <row r="499" spans="2:14">
      <c r="B499" s="227"/>
      <c r="C499" s="236"/>
      <c r="L499" s="234"/>
      <c r="M499" s="235"/>
      <c r="N499" s="228"/>
    </row>
    <row r="500" spans="2:14">
      <c r="B500" s="227"/>
      <c r="C500" s="222" t="s">
        <v>298</v>
      </c>
      <c r="L500" s="234"/>
      <c r="M500" s="235"/>
      <c r="N500" s="228"/>
    </row>
    <row r="501" spans="2:14">
      <c r="B501" s="227"/>
      <c r="L501" s="234"/>
      <c r="M501" s="235"/>
      <c r="N501" s="228"/>
    </row>
    <row r="502" spans="2:14">
      <c r="B502" s="227"/>
      <c r="L502" s="234"/>
      <c r="M502" s="235"/>
      <c r="N502" s="228"/>
    </row>
    <row r="503" spans="2:14">
      <c r="B503" s="227"/>
      <c r="C503" s="236" t="s">
        <v>300</v>
      </c>
      <c r="L503" s="234"/>
      <c r="M503" s="235"/>
      <c r="N503" s="228"/>
    </row>
    <row r="504" spans="2:14">
      <c r="B504" s="227"/>
      <c r="C504" s="236"/>
      <c r="L504" s="234"/>
      <c r="M504" s="235"/>
      <c r="N504" s="228"/>
    </row>
    <row r="505" spans="2:14">
      <c r="B505" s="227"/>
      <c r="C505" s="222" t="s">
        <v>51</v>
      </c>
      <c r="L505" s="234"/>
      <c r="M505" s="235"/>
      <c r="N505" s="228"/>
    </row>
    <row r="506" spans="2:14">
      <c r="B506" s="227"/>
      <c r="L506" s="234"/>
      <c r="M506" s="235"/>
      <c r="N506" s="228"/>
    </row>
    <row r="507" spans="2:14">
      <c r="B507" s="227"/>
      <c r="L507" s="234"/>
      <c r="M507" s="235"/>
      <c r="N507" s="228"/>
    </row>
    <row r="508" spans="2:14">
      <c r="B508" s="227"/>
      <c r="C508" s="236" t="s">
        <v>301</v>
      </c>
      <c r="L508" s="234"/>
      <c r="M508" s="235"/>
      <c r="N508" s="228"/>
    </row>
    <row r="509" spans="2:14">
      <c r="B509" s="227"/>
      <c r="L509" s="234"/>
      <c r="M509" s="235"/>
      <c r="N509" s="228"/>
    </row>
    <row r="510" spans="2:14">
      <c r="B510" s="227"/>
      <c r="C510" s="222" t="s">
        <v>302</v>
      </c>
      <c r="L510" s="234"/>
      <c r="M510" s="235"/>
      <c r="N510" s="228"/>
    </row>
    <row r="511" spans="2:14">
      <c r="B511" s="227"/>
      <c r="L511" s="234"/>
      <c r="M511" s="235"/>
      <c r="N511" s="228"/>
    </row>
    <row r="512" spans="2:14">
      <c r="B512" s="227"/>
      <c r="C512" s="236" t="s">
        <v>303</v>
      </c>
      <c r="L512" s="234"/>
      <c r="M512" s="235"/>
      <c r="N512" s="228"/>
    </row>
    <row r="513" spans="2:14">
      <c r="B513" s="227"/>
      <c r="L513" s="234"/>
      <c r="M513" s="235"/>
      <c r="N513" s="228"/>
    </row>
    <row r="514" spans="2:14">
      <c r="B514" s="227"/>
      <c r="C514" s="222" t="s">
        <v>304</v>
      </c>
      <c r="L514" s="234"/>
      <c r="M514" s="235"/>
      <c r="N514" s="228"/>
    </row>
    <row r="515" spans="2:14">
      <c r="B515" s="229"/>
      <c r="C515" s="230"/>
      <c r="D515" s="230"/>
      <c r="E515" s="230"/>
      <c r="F515" s="230"/>
      <c r="G515" s="230"/>
      <c r="H515" s="230"/>
      <c r="I515" s="230"/>
      <c r="J515" s="230"/>
      <c r="K515" s="230"/>
      <c r="L515" s="232"/>
      <c r="M515" s="232"/>
      <c r="N515" s="233"/>
    </row>
    <row r="516" spans="2:14">
      <c r="B516" s="227"/>
      <c r="L516" s="235"/>
      <c r="M516" s="235"/>
      <c r="N516" s="228"/>
    </row>
    <row r="517" spans="2:14">
      <c r="B517" s="227"/>
      <c r="K517" s="238" t="s">
        <v>305</v>
      </c>
      <c r="L517" s="235">
        <f>SUM(L12:L516)</f>
        <v>0</v>
      </c>
      <c r="M517" s="235">
        <f t="shared" ref="M517" si="0">SUM(M12:M516)</f>
        <v>0</v>
      </c>
      <c r="N517" s="228"/>
    </row>
    <row r="518" spans="2:14">
      <c r="B518" s="227"/>
      <c r="L518" s="231"/>
      <c r="M518" s="235"/>
      <c r="N518" s="228"/>
    </row>
    <row r="519" spans="2:14">
      <c r="B519" s="227"/>
      <c r="M519" s="235"/>
      <c r="N519" s="228"/>
    </row>
    <row r="520" spans="2:14">
      <c r="B520" s="227"/>
      <c r="L520" s="238"/>
      <c r="M520" s="235">
        <f>SUM(L517:M517)</f>
        <v>0</v>
      </c>
      <c r="N520" s="228"/>
    </row>
    <row r="521" spans="2:14">
      <c r="B521" s="227"/>
      <c r="M521" s="232"/>
      <c r="N521" s="233"/>
    </row>
    <row r="522" spans="2:14">
      <c r="B522" s="227"/>
      <c r="L522" s="248"/>
      <c r="M522" s="235"/>
      <c r="N522" s="228"/>
    </row>
    <row r="523" spans="2:14">
      <c r="B523" s="227"/>
      <c r="L523" s="329" t="s">
        <v>27</v>
      </c>
      <c r="M523" s="235">
        <f>M520</f>
        <v>0</v>
      </c>
      <c r="N523" s="228"/>
    </row>
    <row r="524" spans="2:14" ht="14.4" thickBot="1">
      <c r="B524" s="239"/>
      <c r="C524" s="240"/>
      <c r="D524" s="240"/>
      <c r="E524" s="240"/>
      <c r="F524" s="240"/>
      <c r="G524" s="240"/>
      <c r="H524" s="240"/>
      <c r="I524" s="240"/>
      <c r="J524" s="240"/>
      <c r="K524" s="240"/>
      <c r="L524" s="249"/>
      <c r="M524" s="241"/>
      <c r="N524" s="242"/>
    </row>
    <row r="526" spans="2:14">
      <c r="C526" s="247" t="s">
        <v>306</v>
      </c>
    </row>
    <row r="528" spans="2:14">
      <c r="C528" s="397" t="s">
        <v>307</v>
      </c>
      <c r="D528" s="397"/>
      <c r="E528" s="397"/>
      <c r="F528" s="397"/>
      <c r="G528" s="397"/>
      <c r="H528" s="397"/>
      <c r="I528" s="397"/>
      <c r="J528" s="397"/>
      <c r="K528" s="397"/>
      <c r="L528" s="397"/>
      <c r="M528" s="397"/>
    </row>
    <row r="530" spans="3:13" ht="26.25" customHeight="1">
      <c r="C530" s="397" t="s">
        <v>308</v>
      </c>
      <c r="D530" s="397"/>
      <c r="E530" s="397"/>
      <c r="F530" s="397"/>
      <c r="G530" s="397"/>
      <c r="H530" s="397"/>
      <c r="I530" s="397"/>
      <c r="J530" s="397"/>
      <c r="K530" s="397"/>
      <c r="L530" s="397"/>
      <c r="M530" s="397"/>
    </row>
  </sheetData>
  <mergeCells count="4">
    <mergeCell ref="C528:M528"/>
    <mergeCell ref="C530:M530"/>
    <mergeCell ref="B4:C4"/>
    <mergeCell ref="L6:M6"/>
  </mergeCells>
  <pageMargins left="0.70866141732283472" right="0.70866141732283472" top="0.74803149606299213" bottom="0.74803149606299213" header="0.31496062992125984" footer="0.31496062992125984"/>
  <pageSetup paperSize="9" scale="82" fitToHeight="2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66"/>
  <sheetViews>
    <sheetView topLeftCell="A20" zoomScale="115" zoomScaleNormal="115" zoomScaleSheetLayoutView="90" workbookViewId="0">
      <selection activeCell="B10" sqref="B10"/>
    </sheetView>
  </sheetViews>
  <sheetFormatPr defaultColWidth="8.6640625" defaultRowHeight="13.2"/>
  <cols>
    <col min="1" max="1" width="5.109375" customWidth="1"/>
    <col min="2" max="2" width="63" customWidth="1"/>
    <col min="3" max="3" width="14.44140625" style="155" customWidth="1"/>
  </cols>
  <sheetData>
    <row r="1" spans="1:6" ht="21">
      <c r="A1" s="253" t="str">
        <f>'Main Summary'!B1</f>
        <v>Council of the Isles of Scilly</v>
      </c>
    </row>
    <row r="2" spans="1:6" ht="21" customHeight="1">
      <c r="A2" s="299" t="str">
        <f>'2.3 Preliminaries'!B2</f>
        <v>Ennor Farm Enabling Works</v>
      </c>
    </row>
    <row r="3" spans="1:6" ht="21.9" customHeight="1">
      <c r="A3" s="257" t="str">
        <f>'Main Summary'!B3</f>
        <v>Contract Sum Analysis</v>
      </c>
    </row>
    <row r="4" spans="1:6" ht="18" customHeight="1">
      <c r="A4" s="55">
        <v>2.5</v>
      </c>
      <c r="B4" s="402" t="s">
        <v>311</v>
      </c>
      <c r="C4" s="403"/>
    </row>
    <row r="5" spans="1:6" ht="12" customHeight="1">
      <c r="A5" s="55"/>
      <c r="B5" s="56"/>
      <c r="C5" s="98"/>
    </row>
    <row r="6" spans="1:6" s="104" customFormat="1" ht="30" customHeight="1">
      <c r="A6" s="275" t="s">
        <v>15</v>
      </c>
      <c r="B6" s="289" t="s">
        <v>312</v>
      </c>
      <c r="C6" s="280" t="s">
        <v>3</v>
      </c>
    </row>
    <row r="7" spans="1:6" s="101" customFormat="1" ht="15.9" customHeight="1">
      <c r="A7" s="290"/>
      <c r="B7" s="284"/>
      <c r="C7" s="276"/>
    </row>
    <row r="8" spans="1:6" s="101" customFormat="1" ht="15.9" customHeight="1">
      <c r="A8" s="290"/>
      <c r="B8" s="330" t="s">
        <v>313</v>
      </c>
      <c r="C8" s="276"/>
    </row>
    <row r="9" spans="1:6" s="101" customFormat="1" ht="15.9" customHeight="1">
      <c r="A9" s="290"/>
      <c r="B9" s="330"/>
      <c r="C9" s="276"/>
    </row>
    <row r="10" spans="1:6" s="101" customFormat="1" ht="15.9" customHeight="1">
      <c r="A10" s="290"/>
      <c r="B10" s="330"/>
      <c r="C10" s="276"/>
      <c r="F10" s="331"/>
    </row>
    <row r="11" spans="1:6" s="101" customFormat="1" ht="15.9" customHeight="1">
      <c r="A11" s="290"/>
      <c r="B11" s="353"/>
      <c r="C11" s="333"/>
      <c r="F11" s="331"/>
    </row>
    <row r="12" spans="1:6" s="101" customFormat="1" ht="15.9" customHeight="1">
      <c r="A12" s="290"/>
      <c r="B12" s="353"/>
      <c r="C12" s="333"/>
      <c r="F12" s="331"/>
    </row>
    <row r="13" spans="1:6" s="101" customFormat="1" ht="15.9" customHeight="1">
      <c r="A13" s="290"/>
      <c r="B13" s="353"/>
      <c r="C13" s="333"/>
      <c r="F13" s="331"/>
    </row>
    <row r="14" spans="1:6" s="101" customFormat="1" ht="15.9" customHeight="1">
      <c r="A14" s="290"/>
      <c r="B14" s="353"/>
      <c r="C14" s="333"/>
      <c r="F14" s="331"/>
    </row>
    <row r="15" spans="1:6" s="101" customFormat="1" ht="15.9" customHeight="1">
      <c r="A15" s="290"/>
      <c r="B15" s="353"/>
      <c r="C15" s="333"/>
      <c r="F15" s="331"/>
    </row>
    <row r="16" spans="1:6" s="101" customFormat="1" ht="15.9" customHeight="1">
      <c r="A16" s="290"/>
      <c r="B16" s="353"/>
      <c r="C16" s="333"/>
      <c r="F16" s="331"/>
    </row>
    <row r="17" spans="1:6" s="101" customFormat="1" ht="15.9" customHeight="1">
      <c r="A17" s="290"/>
      <c r="B17" s="353"/>
      <c r="C17" s="333"/>
      <c r="F17" s="331"/>
    </row>
    <row r="18" spans="1:6" s="101" customFormat="1" ht="15.9" customHeight="1">
      <c r="A18" s="290"/>
      <c r="B18" s="353"/>
      <c r="C18" s="333"/>
      <c r="F18" s="331"/>
    </row>
    <row r="19" spans="1:6" s="101" customFormat="1" ht="15.9" customHeight="1">
      <c r="A19" s="290"/>
      <c r="B19" s="330" t="s">
        <v>409</v>
      </c>
      <c r="C19" s="333"/>
      <c r="F19" s="331"/>
    </row>
    <row r="20" spans="1:6" s="101" customFormat="1" ht="15.9" customHeight="1">
      <c r="A20" s="290"/>
      <c r="B20" s="353"/>
      <c r="C20" s="333"/>
      <c r="F20" s="331"/>
    </row>
    <row r="21" spans="1:6" s="101" customFormat="1" ht="15.9" customHeight="1">
      <c r="A21" s="290"/>
      <c r="B21" s="353" t="s">
        <v>410</v>
      </c>
      <c r="C21" s="333"/>
      <c r="F21" s="331"/>
    </row>
    <row r="22" spans="1:6" s="101" customFormat="1" ht="15.9" customHeight="1">
      <c r="A22" s="290"/>
      <c r="B22" s="353"/>
      <c r="C22" s="333"/>
      <c r="F22" s="331"/>
    </row>
    <row r="23" spans="1:6" s="101" customFormat="1" ht="15" customHeight="1">
      <c r="A23" s="290"/>
      <c r="B23" s="353"/>
      <c r="C23" s="333"/>
      <c r="F23" s="331"/>
    </row>
    <row r="24" spans="1:6" s="101" customFormat="1" ht="15.9" customHeight="1">
      <c r="A24" s="290"/>
      <c r="B24" s="353"/>
      <c r="C24" s="333"/>
    </row>
    <row r="25" spans="1:6" s="101" customFormat="1" ht="15.9" customHeight="1">
      <c r="A25" s="290"/>
      <c r="B25" s="332"/>
      <c r="C25" s="276"/>
    </row>
    <row r="26" spans="1:6" s="101" customFormat="1" ht="15.9" customHeight="1">
      <c r="A26" s="290"/>
      <c r="B26" s="353"/>
      <c r="C26" s="333"/>
    </row>
    <row r="27" spans="1:6" s="101" customFormat="1" ht="15.9" customHeight="1">
      <c r="A27" s="290"/>
      <c r="B27" s="353"/>
      <c r="C27" s="333"/>
    </row>
    <row r="28" spans="1:6" s="101" customFormat="1" ht="15.9" customHeight="1">
      <c r="A28" s="290"/>
      <c r="B28" s="332"/>
      <c r="C28" s="333"/>
      <c r="F28" s="350"/>
    </row>
    <row r="29" spans="1:6" s="301" customFormat="1" ht="15.9" customHeight="1">
      <c r="A29" s="300"/>
      <c r="B29" s="138" t="s">
        <v>314</v>
      </c>
      <c r="C29" s="276"/>
      <c r="F29" s="351"/>
    </row>
    <row r="30" spans="1:6" s="151" customFormat="1">
      <c r="A30" s="302"/>
      <c r="B30" s="303"/>
      <c r="C30" s="304"/>
      <c r="F30" s="152"/>
    </row>
    <row r="31" spans="1:6" s="308" customFormat="1">
      <c r="A31" s="305" t="s">
        <v>315</v>
      </c>
      <c r="B31" s="306"/>
      <c r="C31" s="307"/>
      <c r="F31" s="352"/>
    </row>
    <row r="32" spans="1:6" s="308" customFormat="1">
      <c r="A32" s="309"/>
      <c r="B32" s="306"/>
      <c r="C32" s="307"/>
      <c r="F32" s="352"/>
    </row>
    <row r="33" spans="1:6" s="308" customFormat="1">
      <c r="A33" s="309"/>
      <c r="B33" s="306"/>
      <c r="C33" s="307"/>
      <c r="F33" s="352"/>
    </row>
    <row r="34" spans="1:6" s="308" customFormat="1">
      <c r="A34" s="305" t="s">
        <v>316</v>
      </c>
      <c r="B34" s="306"/>
      <c r="C34" s="307"/>
      <c r="F34" s="352"/>
    </row>
    <row r="35" spans="1:6" s="308" customFormat="1">
      <c r="A35" s="305"/>
      <c r="B35" s="306"/>
      <c r="C35" s="307"/>
      <c r="F35" s="352"/>
    </row>
    <row r="36" spans="1:6" s="308" customFormat="1">
      <c r="A36" s="309"/>
      <c r="B36" s="306"/>
      <c r="C36" s="307"/>
      <c r="F36" s="352"/>
    </row>
    <row r="37" spans="1:6" s="308" customFormat="1">
      <c r="A37" s="305" t="s">
        <v>317</v>
      </c>
      <c r="B37" s="306"/>
      <c r="C37" s="307"/>
    </row>
    <row r="38" spans="1:6" s="308" customFormat="1">
      <c r="A38" s="309"/>
      <c r="B38" s="306"/>
      <c r="C38" s="307"/>
    </row>
    <row r="39" spans="1:6" s="308" customFormat="1">
      <c r="A39" s="309"/>
      <c r="B39" s="306"/>
      <c r="C39" s="307"/>
    </row>
    <row r="40" spans="1:6" s="308" customFormat="1">
      <c r="A40" s="305" t="s">
        <v>318</v>
      </c>
      <c r="B40" s="306"/>
      <c r="C40" s="307"/>
    </row>
    <row r="41" spans="1:6" s="308" customFormat="1">
      <c r="A41" s="309"/>
      <c r="B41" s="306"/>
      <c r="C41" s="307"/>
    </row>
    <row r="42" spans="1:6" s="308" customFormat="1">
      <c r="A42" s="309"/>
      <c r="B42" s="306"/>
      <c r="C42" s="307"/>
    </row>
    <row r="43" spans="1:6" s="308" customFormat="1">
      <c r="A43" s="309"/>
      <c r="B43" s="306"/>
      <c r="C43" s="307"/>
    </row>
    <row r="44" spans="1:6" s="151" customFormat="1">
      <c r="A44" s="311" t="s">
        <v>319</v>
      </c>
      <c r="B44" s="303"/>
      <c r="C44" s="310"/>
    </row>
    <row r="45" spans="1:6">
      <c r="A45" s="293"/>
      <c r="B45" s="285"/>
      <c r="C45" s="277"/>
    </row>
    <row r="46" spans="1:6">
      <c r="A46" s="291"/>
      <c r="B46" s="286"/>
      <c r="C46" s="277"/>
    </row>
    <row r="47" spans="1:6">
      <c r="A47" s="291"/>
      <c r="B47" s="1"/>
      <c r="C47" s="277"/>
    </row>
    <row r="48" spans="1:6">
      <c r="A48" s="292" t="s">
        <v>320</v>
      </c>
      <c r="B48" s="137"/>
      <c r="C48" s="277"/>
    </row>
    <row r="49" spans="1:3">
      <c r="A49" s="291"/>
      <c r="B49" s="137"/>
      <c r="C49" s="277"/>
    </row>
    <row r="50" spans="1:3">
      <c r="A50" s="291"/>
      <c r="B50" s="137"/>
      <c r="C50" s="277"/>
    </row>
    <row r="51" spans="1:3" s="159" customFormat="1" ht="13.8">
      <c r="A51" s="294"/>
      <c r="B51" s="287"/>
      <c r="C51" s="277"/>
    </row>
    <row r="52" spans="1:3" s="132" customFormat="1">
      <c r="A52" s="291"/>
      <c r="B52" s="137"/>
      <c r="C52" s="278"/>
    </row>
    <row r="53" spans="1:3">
      <c r="A53" s="291"/>
      <c r="B53" s="137"/>
      <c r="C53" s="279"/>
    </row>
    <row r="54" spans="1:3" s="132" customFormat="1">
      <c r="A54" s="293"/>
      <c r="B54" s="286" t="s">
        <v>310</v>
      </c>
      <c r="C54" s="334">
        <f>SUM(C8:C52)</f>
        <v>0</v>
      </c>
    </row>
    <row r="55" spans="1:3" s="159" customFormat="1" ht="13.8">
      <c r="A55" s="295"/>
      <c r="B55" s="288"/>
      <c r="C55" s="278"/>
    </row>
    <row r="56" spans="1:3" s="132" customFormat="1">
      <c r="A56"/>
      <c r="B56" s="137"/>
      <c r="C56" s="156"/>
    </row>
    <row r="57" spans="1:3">
      <c r="A57" s="132"/>
      <c r="B57" s="132"/>
      <c r="C57" s="133"/>
    </row>
    <row r="58" spans="1:3" s="132" customFormat="1">
      <c r="A58"/>
      <c r="B58" s="137"/>
      <c r="C58" s="156"/>
    </row>
    <row r="59" spans="1:3">
      <c r="B59" s="137"/>
      <c r="C59" s="156"/>
    </row>
    <row r="60" spans="1:3">
      <c r="B60" s="137"/>
      <c r="C60" s="156"/>
    </row>
    <row r="61" spans="1:3">
      <c r="B61" s="137"/>
      <c r="C61" s="157"/>
    </row>
    <row r="62" spans="1:3">
      <c r="B62" s="137"/>
      <c r="C62" s="157"/>
    </row>
    <row r="63" spans="1:3">
      <c r="B63" s="137"/>
      <c r="C63" s="157"/>
    </row>
    <row r="64" spans="1:3">
      <c r="B64" s="137"/>
      <c r="C64" s="157"/>
    </row>
    <row r="65" spans="2:3">
      <c r="B65" s="137"/>
      <c r="C65" s="157"/>
    </row>
    <row r="66" spans="2:3">
      <c r="B66" s="158"/>
    </row>
  </sheetData>
  <mergeCells count="1">
    <mergeCell ref="B4:C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49"/>
  <sheetViews>
    <sheetView view="pageBreakPreview" topLeftCell="A99" zoomScale="90" zoomScaleNormal="70" zoomScaleSheetLayoutView="90" workbookViewId="0">
      <selection activeCell="G23" sqref="G23"/>
    </sheetView>
  </sheetViews>
  <sheetFormatPr defaultColWidth="9.109375" defaultRowHeight="13.8"/>
  <cols>
    <col min="1" max="1" width="4.88671875" style="134" customWidth="1"/>
    <col min="2" max="2" width="5.6640625" style="134" customWidth="1"/>
    <col min="3" max="3" width="38" style="134" customWidth="1"/>
    <col min="4" max="4" width="9.109375" style="134"/>
    <col min="5" max="6" width="10.6640625" style="134" customWidth="1"/>
    <col min="7" max="7" width="15.33203125" style="134" customWidth="1"/>
    <col min="8" max="8" width="1.6640625" style="134" customWidth="1"/>
    <col min="9" max="9" width="2.6640625" style="134" customWidth="1"/>
    <col min="10" max="16384" width="9.109375" style="134"/>
  </cols>
  <sheetData>
    <row r="1" spans="1:8" s="166" customFormat="1" ht="20.25" customHeight="1">
      <c r="A1" s="283" t="str">
        <f>'Main Summary'!B1</f>
        <v>Council of the Isles of Scilly</v>
      </c>
      <c r="C1" s="167"/>
      <c r="H1" s="168"/>
    </row>
    <row r="2" spans="1:8" s="166" customFormat="1" ht="19.5" customHeight="1">
      <c r="A2" s="253" t="str">
        <f>'Main Summary'!B1</f>
        <v>Council of the Isles of Scilly</v>
      </c>
      <c r="B2" s="218"/>
      <c r="H2" s="168"/>
    </row>
    <row r="3" spans="1:8" s="166" customFormat="1" ht="19.5" customHeight="1">
      <c r="A3" s="299" t="str">
        <f>'2.4 Other costs'!A2</f>
        <v>Ennor Farm Enabling Works</v>
      </c>
      <c r="B3" s="218"/>
      <c r="H3" s="168"/>
    </row>
    <row r="4" spans="1:8" s="166" customFormat="1" ht="15" customHeight="1">
      <c r="A4" s="281" t="s">
        <v>321</v>
      </c>
      <c r="B4" s="282" t="s">
        <v>322</v>
      </c>
      <c r="H4" s="168"/>
    </row>
    <row r="5" spans="1:8" ht="15" customHeight="1" thickBot="1"/>
    <row r="6" spans="1:8" ht="6" customHeight="1">
      <c r="A6" s="169"/>
      <c r="B6" s="170"/>
      <c r="C6" s="170"/>
      <c r="D6" s="170"/>
      <c r="E6" s="170"/>
      <c r="F6" s="171"/>
      <c r="G6" s="172"/>
      <c r="H6" s="173"/>
    </row>
    <row r="7" spans="1:8" ht="15" customHeight="1">
      <c r="A7" s="174"/>
      <c r="B7" s="175" t="s">
        <v>323</v>
      </c>
      <c r="G7" s="176" t="s">
        <v>309</v>
      </c>
      <c r="H7" s="177"/>
    </row>
    <row r="8" spans="1:8" ht="15" customHeight="1">
      <c r="A8" s="174"/>
      <c r="B8" s="175"/>
      <c r="G8" s="176" t="s">
        <v>3</v>
      </c>
      <c r="H8" s="177"/>
    </row>
    <row r="9" spans="1:8" ht="4.5" customHeight="1">
      <c r="A9" s="174"/>
      <c r="G9" s="178"/>
      <c r="H9" s="177"/>
    </row>
    <row r="10" spans="1:8" ht="15" customHeight="1">
      <c r="A10" s="174"/>
      <c r="B10" s="134" t="s">
        <v>324</v>
      </c>
      <c r="G10" s="178">
        <v>50000</v>
      </c>
      <c r="H10" s="177"/>
    </row>
    <row r="11" spans="1:8" ht="6" customHeight="1">
      <c r="A11" s="179"/>
      <c r="B11" s="180"/>
      <c r="C11" s="180"/>
      <c r="D11" s="180"/>
      <c r="E11" s="180"/>
      <c r="F11" s="180"/>
      <c r="G11" s="181"/>
      <c r="H11" s="182"/>
    </row>
    <row r="12" spans="1:8" ht="4.5" customHeight="1">
      <c r="A12" s="174"/>
      <c r="G12" s="178"/>
      <c r="H12" s="177"/>
    </row>
    <row r="13" spans="1:8" ht="15" customHeight="1">
      <c r="A13" s="174"/>
      <c r="E13" s="183" t="s">
        <v>325</v>
      </c>
      <c r="G13" s="178">
        <f>SUM(G9:G11)</f>
        <v>50000</v>
      </c>
      <c r="H13" s="177"/>
    </row>
    <row r="14" spans="1:8" ht="6.6" customHeight="1" thickBot="1">
      <c r="A14" s="184"/>
      <c r="B14" s="185"/>
      <c r="C14" s="185"/>
      <c r="D14" s="185"/>
      <c r="E14" s="185"/>
      <c r="F14" s="185"/>
      <c r="G14" s="186"/>
      <c r="H14" s="187"/>
    </row>
    <row r="15" spans="1:8" ht="6.9" customHeight="1" thickTop="1">
      <c r="A15" s="174"/>
      <c r="G15" s="178"/>
      <c r="H15" s="177"/>
    </row>
    <row r="16" spans="1:8" ht="15" customHeight="1">
      <c r="A16" s="174"/>
      <c r="B16" s="175" t="s">
        <v>326</v>
      </c>
      <c r="G16" s="176" t="s">
        <v>309</v>
      </c>
      <c r="H16" s="177"/>
    </row>
    <row r="17" spans="1:8" ht="15" customHeight="1">
      <c r="A17" s="174"/>
      <c r="G17" s="176" t="s">
        <v>3</v>
      </c>
      <c r="H17" s="177"/>
    </row>
    <row r="18" spans="1:8">
      <c r="A18" s="174"/>
      <c r="B18" s="404" t="s">
        <v>327</v>
      </c>
      <c r="C18" s="404"/>
      <c r="D18" s="404"/>
      <c r="E18" s="404"/>
      <c r="F18" s="405"/>
      <c r="G18" s="178"/>
      <c r="H18" s="177"/>
    </row>
    <row r="19" spans="1:8" ht="6" customHeight="1">
      <c r="A19" s="174"/>
      <c r="G19" s="178"/>
      <c r="H19" s="177"/>
    </row>
    <row r="20" spans="1:8" ht="5.4" customHeight="1">
      <c r="A20" s="188"/>
      <c r="B20" s="189"/>
      <c r="C20" s="189"/>
      <c r="D20" s="189"/>
      <c r="E20" s="190"/>
      <c r="F20" s="190"/>
      <c r="G20" s="178"/>
      <c r="H20" s="177"/>
    </row>
    <row r="21" spans="1:8" ht="15" customHeight="1">
      <c r="A21" s="174"/>
      <c r="B21" s="191" t="s">
        <v>328</v>
      </c>
      <c r="C21" s="191"/>
      <c r="D21" s="191"/>
      <c r="E21" s="192" t="s">
        <v>329</v>
      </c>
      <c r="F21" s="192" t="s">
        <v>330</v>
      </c>
      <c r="G21" s="178"/>
      <c r="H21" s="177"/>
    </row>
    <row r="22" spans="1:8" ht="15" customHeight="1">
      <c r="A22" s="174"/>
      <c r="B22" s="191"/>
      <c r="C22" s="191"/>
      <c r="D22" s="191"/>
      <c r="E22" s="193"/>
      <c r="F22" s="192" t="s">
        <v>331</v>
      </c>
      <c r="G22" s="178"/>
      <c r="H22" s="177"/>
    </row>
    <row r="23" spans="1:8" ht="6" customHeight="1">
      <c r="A23" s="179"/>
      <c r="B23" s="180"/>
      <c r="C23" s="180"/>
      <c r="D23" s="180"/>
      <c r="E23" s="194"/>
      <c r="F23" s="194"/>
      <c r="G23" s="178"/>
      <c r="H23" s="177"/>
    </row>
    <row r="24" spans="1:8" ht="6.9" customHeight="1">
      <c r="A24" s="174"/>
      <c r="E24" s="195"/>
      <c r="F24" s="195"/>
      <c r="G24" s="178"/>
      <c r="H24" s="177"/>
    </row>
    <row r="25" spans="1:8" ht="15" customHeight="1">
      <c r="A25" s="174"/>
      <c r="B25" s="134" t="s">
        <v>332</v>
      </c>
      <c r="E25" s="196">
        <v>15</v>
      </c>
      <c r="F25" s="197"/>
      <c r="G25" s="178">
        <f>SUM(E25*F25)</f>
        <v>0</v>
      </c>
      <c r="H25" s="177"/>
    </row>
    <row r="26" spans="1:8" ht="15" customHeight="1">
      <c r="A26" s="174"/>
      <c r="B26" s="134" t="s">
        <v>333</v>
      </c>
      <c r="E26" s="196">
        <v>15</v>
      </c>
      <c r="F26" s="197"/>
      <c r="G26" s="178">
        <f t="shared" ref="G26:G36" si="0">SUM(E26*F26)</f>
        <v>0</v>
      </c>
      <c r="H26" s="177"/>
    </row>
    <row r="27" spans="1:8" ht="15" customHeight="1">
      <c r="A27" s="174"/>
      <c r="E27" s="196"/>
      <c r="F27" s="197"/>
      <c r="G27" s="178"/>
      <c r="H27" s="177"/>
    </row>
    <row r="28" spans="1:8" ht="15" customHeight="1">
      <c r="A28" s="174"/>
      <c r="B28" s="134" t="s">
        <v>334</v>
      </c>
      <c r="E28" s="196"/>
      <c r="F28" s="197"/>
      <c r="G28" s="178"/>
      <c r="H28" s="177"/>
    </row>
    <row r="29" spans="1:8" ht="15" customHeight="1">
      <c r="A29" s="174"/>
      <c r="C29" s="134" t="s">
        <v>335</v>
      </c>
      <c r="E29" s="196">
        <v>10</v>
      </c>
      <c r="F29" s="197"/>
      <c r="G29" s="178">
        <f t="shared" si="0"/>
        <v>0</v>
      </c>
      <c r="H29" s="177"/>
    </row>
    <row r="30" spans="1:8" ht="15" customHeight="1">
      <c r="A30" s="174"/>
      <c r="C30" s="134" t="s">
        <v>336</v>
      </c>
      <c r="E30" s="196">
        <f>E29</f>
        <v>10</v>
      </c>
      <c r="F30" s="197"/>
      <c r="G30" s="178">
        <f t="shared" si="0"/>
        <v>0</v>
      </c>
      <c r="H30" s="177"/>
    </row>
    <row r="31" spans="1:8" ht="15" customHeight="1">
      <c r="A31" s="174"/>
      <c r="C31" s="134" t="s">
        <v>337</v>
      </c>
      <c r="E31" s="196">
        <f t="shared" ref="E31:E36" si="1">E30</f>
        <v>10</v>
      </c>
      <c r="F31" s="197"/>
      <c r="G31" s="178">
        <f t="shared" si="0"/>
        <v>0</v>
      </c>
      <c r="H31" s="177"/>
    </row>
    <row r="32" spans="1:8" ht="15" customHeight="1">
      <c r="A32" s="174"/>
      <c r="E32" s="196"/>
      <c r="F32" s="197"/>
      <c r="G32" s="178"/>
      <c r="H32" s="177"/>
    </row>
    <row r="33" spans="1:8" ht="15" customHeight="1">
      <c r="A33" s="174"/>
      <c r="B33" s="134" t="s">
        <v>338</v>
      </c>
      <c r="E33" s="196"/>
      <c r="F33" s="197"/>
      <c r="G33" s="178"/>
      <c r="H33" s="177"/>
    </row>
    <row r="34" spans="1:8" ht="15" customHeight="1">
      <c r="A34" s="174"/>
      <c r="C34" s="134" t="s">
        <v>339</v>
      </c>
      <c r="E34" s="196">
        <f>E29</f>
        <v>10</v>
      </c>
      <c r="F34" s="197"/>
      <c r="G34" s="178">
        <f t="shared" si="0"/>
        <v>0</v>
      </c>
      <c r="H34" s="177"/>
    </row>
    <row r="35" spans="1:8" ht="15" customHeight="1">
      <c r="A35" s="174"/>
      <c r="C35" s="134" t="s">
        <v>338</v>
      </c>
      <c r="E35" s="196">
        <f t="shared" si="1"/>
        <v>10</v>
      </c>
      <c r="F35" s="197"/>
      <c r="G35" s="178">
        <f t="shared" si="0"/>
        <v>0</v>
      </c>
      <c r="H35" s="177"/>
    </row>
    <row r="36" spans="1:8" ht="15" customHeight="1">
      <c r="A36" s="174"/>
      <c r="C36" s="134" t="s">
        <v>337</v>
      </c>
      <c r="E36" s="196">
        <f t="shared" si="1"/>
        <v>10</v>
      </c>
      <c r="F36" s="197"/>
      <c r="G36" s="178">
        <f t="shared" si="0"/>
        <v>0</v>
      </c>
      <c r="H36" s="177"/>
    </row>
    <row r="37" spans="1:8" ht="8.1" customHeight="1">
      <c r="A37" s="179"/>
      <c r="B37" s="180"/>
      <c r="C37" s="180"/>
      <c r="D37" s="180"/>
      <c r="E37" s="194"/>
      <c r="F37" s="194"/>
      <c r="G37" s="178"/>
      <c r="H37" s="177"/>
    </row>
    <row r="38" spans="1:8" ht="6.9" customHeight="1">
      <c r="A38" s="174"/>
      <c r="G38" s="178"/>
      <c r="H38" s="177"/>
    </row>
    <row r="39" spans="1:8">
      <c r="A39" s="174"/>
      <c r="B39" s="404" t="s">
        <v>340</v>
      </c>
      <c r="C39" s="404"/>
      <c r="D39" s="404"/>
      <c r="E39" s="404"/>
      <c r="F39" s="405"/>
      <c r="G39" s="178"/>
      <c r="H39" s="177"/>
    </row>
    <row r="40" spans="1:8" ht="6.9" customHeight="1">
      <c r="A40" s="174"/>
      <c r="G40" s="178"/>
      <c r="H40" s="177"/>
    </row>
    <row r="41" spans="1:8" ht="8.4" customHeight="1">
      <c r="A41" s="188"/>
      <c r="B41" s="189"/>
      <c r="C41" s="189"/>
      <c r="D41" s="189"/>
      <c r="E41" s="190"/>
      <c r="F41" s="190"/>
      <c r="G41" s="178"/>
      <c r="H41" s="177"/>
    </row>
    <row r="42" spans="1:8" ht="15" customHeight="1">
      <c r="A42" s="174"/>
      <c r="B42" s="191" t="s">
        <v>328</v>
      </c>
      <c r="C42" s="191"/>
      <c r="D42" s="191"/>
      <c r="E42" s="192" t="s">
        <v>329</v>
      </c>
      <c r="F42" s="192" t="s">
        <v>330</v>
      </c>
      <c r="G42" s="178"/>
      <c r="H42" s="177"/>
    </row>
    <row r="43" spans="1:8" ht="15" customHeight="1">
      <c r="A43" s="174"/>
      <c r="B43" s="191"/>
      <c r="C43" s="191"/>
      <c r="D43" s="191"/>
      <c r="E43" s="193"/>
      <c r="F43" s="192" t="s">
        <v>331</v>
      </c>
      <c r="G43" s="178"/>
      <c r="H43" s="177"/>
    </row>
    <row r="44" spans="1:8" ht="5.4" customHeight="1">
      <c r="A44" s="179"/>
      <c r="B44" s="180"/>
      <c r="C44" s="180"/>
      <c r="D44" s="180"/>
      <c r="E44" s="194"/>
      <c r="F44" s="194"/>
      <c r="G44" s="178"/>
      <c r="H44" s="177"/>
    </row>
    <row r="45" spans="1:8" ht="6" customHeight="1">
      <c r="A45" s="174"/>
      <c r="E45" s="195"/>
      <c r="F45" s="195"/>
      <c r="G45" s="178"/>
      <c r="H45" s="177"/>
    </row>
    <row r="46" spans="1:8" ht="15" customHeight="1">
      <c r="A46" s="174"/>
      <c r="B46" s="134" t="s">
        <v>332</v>
      </c>
      <c r="E46" s="196">
        <v>15</v>
      </c>
      <c r="F46" s="197"/>
      <c r="G46" s="178">
        <f>SUM(E46*F46)</f>
        <v>0</v>
      </c>
      <c r="H46" s="177"/>
    </row>
    <row r="47" spans="1:8" ht="15" customHeight="1">
      <c r="A47" s="174"/>
      <c r="B47" s="134" t="s">
        <v>333</v>
      </c>
      <c r="E47" s="196">
        <f>E46</f>
        <v>15</v>
      </c>
      <c r="F47" s="197"/>
      <c r="G47" s="178">
        <f t="shared" ref="G47:G57" si="2">SUM(E47*F47)</f>
        <v>0</v>
      </c>
      <c r="H47" s="177"/>
    </row>
    <row r="48" spans="1:8" ht="15" customHeight="1">
      <c r="A48" s="174"/>
      <c r="E48" s="196"/>
      <c r="F48" s="197"/>
      <c r="G48" s="178"/>
      <c r="H48" s="177"/>
    </row>
    <row r="49" spans="1:8" ht="15" customHeight="1">
      <c r="A49" s="174"/>
      <c r="B49" s="134" t="s">
        <v>334</v>
      </c>
      <c r="E49" s="196"/>
      <c r="F49" s="197"/>
      <c r="G49" s="178"/>
      <c r="H49" s="177"/>
    </row>
    <row r="50" spans="1:8" ht="15" customHeight="1">
      <c r="A50" s="174"/>
      <c r="C50" s="134" t="s">
        <v>335</v>
      </c>
      <c r="E50" s="196">
        <v>10</v>
      </c>
      <c r="F50" s="197"/>
      <c r="G50" s="178">
        <f t="shared" si="2"/>
        <v>0</v>
      </c>
      <c r="H50" s="177"/>
    </row>
    <row r="51" spans="1:8" ht="15" customHeight="1">
      <c r="A51" s="174"/>
      <c r="C51" s="134" t="s">
        <v>336</v>
      </c>
      <c r="E51" s="196">
        <f>E50</f>
        <v>10</v>
      </c>
      <c r="F51" s="197"/>
      <c r="G51" s="178">
        <f t="shared" si="2"/>
        <v>0</v>
      </c>
      <c r="H51" s="177"/>
    </row>
    <row r="52" spans="1:8" ht="15" customHeight="1">
      <c r="A52" s="174"/>
      <c r="C52" s="134" t="s">
        <v>337</v>
      </c>
      <c r="E52" s="196">
        <f t="shared" ref="E52:E57" si="3">E51</f>
        <v>10</v>
      </c>
      <c r="F52" s="197"/>
      <c r="G52" s="178">
        <f t="shared" si="2"/>
        <v>0</v>
      </c>
      <c r="H52" s="177"/>
    </row>
    <row r="53" spans="1:8" ht="15" customHeight="1">
      <c r="A53" s="174"/>
      <c r="E53" s="196"/>
      <c r="F53" s="197"/>
      <c r="G53" s="178"/>
      <c r="H53" s="177"/>
    </row>
    <row r="54" spans="1:8" ht="15" customHeight="1">
      <c r="A54" s="174"/>
      <c r="B54" s="134" t="s">
        <v>338</v>
      </c>
      <c r="E54" s="196"/>
      <c r="F54" s="197"/>
      <c r="G54" s="178"/>
      <c r="H54" s="177"/>
    </row>
    <row r="55" spans="1:8" ht="15" customHeight="1">
      <c r="A55" s="174"/>
      <c r="C55" s="134" t="s">
        <v>339</v>
      </c>
      <c r="E55" s="196">
        <f>E50</f>
        <v>10</v>
      </c>
      <c r="F55" s="197"/>
      <c r="G55" s="178">
        <f t="shared" si="2"/>
        <v>0</v>
      </c>
      <c r="H55" s="177"/>
    </row>
    <row r="56" spans="1:8" ht="15" customHeight="1">
      <c r="A56" s="174"/>
      <c r="C56" s="134" t="s">
        <v>338</v>
      </c>
      <c r="E56" s="196">
        <f t="shared" si="3"/>
        <v>10</v>
      </c>
      <c r="F56" s="197"/>
      <c r="G56" s="178">
        <f t="shared" si="2"/>
        <v>0</v>
      </c>
      <c r="H56" s="177"/>
    </row>
    <row r="57" spans="1:8" ht="15" customHeight="1">
      <c r="A57" s="174"/>
      <c r="C57" s="134" t="s">
        <v>337</v>
      </c>
      <c r="E57" s="196">
        <f t="shared" si="3"/>
        <v>10</v>
      </c>
      <c r="F57" s="197"/>
      <c r="G57" s="178">
        <f t="shared" si="2"/>
        <v>0</v>
      </c>
      <c r="H57" s="177"/>
    </row>
    <row r="58" spans="1:8" ht="5.4" customHeight="1">
      <c r="A58" s="179"/>
      <c r="B58" s="180"/>
      <c r="C58" s="180"/>
      <c r="D58" s="180"/>
      <c r="E58" s="194"/>
      <c r="F58" s="194"/>
      <c r="G58" s="181"/>
      <c r="H58" s="182"/>
    </row>
    <row r="59" spans="1:8" ht="6.9" customHeight="1">
      <c r="A59" s="174"/>
      <c r="E59" s="189"/>
      <c r="F59" s="198"/>
      <c r="G59" s="178"/>
      <c r="H59" s="177"/>
    </row>
    <row r="60" spans="1:8" ht="15" customHeight="1">
      <c r="A60" s="174"/>
      <c r="E60" s="183" t="s">
        <v>341</v>
      </c>
      <c r="F60" s="199"/>
      <c r="G60" s="178">
        <f>SUM(G20:G58)</f>
        <v>0</v>
      </c>
      <c r="H60" s="177"/>
    </row>
    <row r="61" spans="1:8" ht="6" customHeight="1" thickBot="1">
      <c r="A61" s="184"/>
      <c r="B61" s="185"/>
      <c r="C61" s="185"/>
      <c r="D61" s="185"/>
      <c r="E61" s="185"/>
      <c r="F61" s="200"/>
      <c r="G61" s="186"/>
      <c r="H61" s="187"/>
    </row>
    <row r="62" spans="1:8" ht="15" customHeight="1" thickTop="1" thickBot="1">
      <c r="A62" s="201"/>
      <c r="B62" s="202"/>
      <c r="C62" s="202"/>
      <c r="D62" s="202"/>
      <c r="E62" s="202"/>
      <c r="F62" s="203"/>
      <c r="G62" s="204"/>
      <c r="H62" s="205"/>
    </row>
    <row r="63" spans="1:8" ht="5.0999999999999996" customHeight="1">
      <c r="A63" s="169"/>
      <c r="B63" s="170"/>
      <c r="C63" s="170"/>
      <c r="D63" s="170"/>
      <c r="E63" s="170"/>
      <c r="F63" s="170"/>
      <c r="G63" s="206"/>
      <c r="H63" s="173"/>
    </row>
    <row r="64" spans="1:8" ht="15" customHeight="1">
      <c r="A64" s="174"/>
      <c r="B64" s="175" t="s">
        <v>342</v>
      </c>
      <c r="G64" s="176" t="s">
        <v>309</v>
      </c>
      <c r="H64" s="177"/>
    </row>
    <row r="65" spans="1:8" ht="15" customHeight="1">
      <c r="A65" s="174"/>
      <c r="G65" s="176" t="s">
        <v>3</v>
      </c>
      <c r="H65" s="177"/>
    </row>
    <row r="66" spans="1:8" ht="15" customHeight="1">
      <c r="A66" s="174"/>
      <c r="G66" s="176"/>
      <c r="H66" s="177"/>
    </row>
    <row r="67" spans="1:8">
      <c r="A67" s="174"/>
      <c r="B67" s="404" t="s">
        <v>343</v>
      </c>
      <c r="C67" s="404"/>
      <c r="D67" s="404"/>
      <c r="E67" s="404"/>
      <c r="F67" s="199"/>
      <c r="G67" s="207"/>
      <c r="H67" s="177"/>
    </row>
    <row r="68" spans="1:8" ht="15" customHeight="1">
      <c r="A68" s="174"/>
      <c r="F68" s="199"/>
      <c r="G68" s="178"/>
      <c r="H68" s="177"/>
    </row>
    <row r="69" spans="1:8" ht="15" customHeight="1">
      <c r="A69" s="174"/>
      <c r="B69" s="208" t="s">
        <v>344</v>
      </c>
      <c r="F69" s="199"/>
      <c r="G69" s="178"/>
      <c r="H69" s="177"/>
    </row>
    <row r="70" spans="1:8" ht="15" customHeight="1">
      <c r="A70" s="174"/>
      <c r="F70" s="199"/>
      <c r="G70" s="178"/>
      <c r="H70" s="177"/>
    </row>
    <row r="71" spans="1:8" ht="30" customHeight="1">
      <c r="A71" s="174"/>
      <c r="B71" s="404" t="s">
        <v>345</v>
      </c>
      <c r="C71" s="404"/>
      <c r="D71" s="404"/>
      <c r="E71" s="404"/>
      <c r="F71" s="209">
        <v>0</v>
      </c>
      <c r="G71" s="178">
        <f>SUM(G67*F71)</f>
        <v>0</v>
      </c>
      <c r="H71" s="177"/>
    </row>
    <row r="72" spans="1:8" ht="8.4" customHeight="1">
      <c r="A72" s="179"/>
      <c r="B72" s="180"/>
      <c r="C72" s="180"/>
      <c r="D72" s="180"/>
      <c r="E72" s="180"/>
      <c r="F72" s="210"/>
      <c r="G72" s="181"/>
      <c r="H72" s="182"/>
    </row>
    <row r="73" spans="1:8" ht="6.6" customHeight="1">
      <c r="A73" s="174"/>
      <c r="F73" s="199"/>
      <c r="G73" s="178"/>
      <c r="H73" s="177"/>
    </row>
    <row r="74" spans="1:8" ht="15" customHeight="1">
      <c r="A74" s="174"/>
      <c r="E74" s="183" t="s">
        <v>346</v>
      </c>
      <c r="F74" s="199"/>
      <c r="G74" s="178">
        <f>SUM(G67:G71)</f>
        <v>0</v>
      </c>
      <c r="H74" s="177"/>
    </row>
    <row r="75" spans="1:8" ht="6.9" customHeight="1" thickBot="1">
      <c r="A75" s="184"/>
      <c r="B75" s="185"/>
      <c r="C75" s="185"/>
      <c r="D75" s="185"/>
      <c r="E75" s="185"/>
      <c r="F75" s="200"/>
      <c r="G75" s="186"/>
      <c r="H75" s="187"/>
    </row>
    <row r="76" spans="1:8" ht="8.4" customHeight="1" thickTop="1">
      <c r="A76" s="174"/>
      <c r="F76" s="199"/>
      <c r="G76" s="178"/>
      <c r="H76" s="177"/>
    </row>
    <row r="77" spans="1:8" ht="15" customHeight="1">
      <c r="A77" s="174"/>
      <c r="B77" s="175" t="s">
        <v>347</v>
      </c>
      <c r="G77" s="176" t="s">
        <v>309</v>
      </c>
      <c r="H77" s="177"/>
    </row>
    <row r="78" spans="1:8" ht="15" customHeight="1">
      <c r="A78" s="174"/>
      <c r="G78" s="176" t="s">
        <v>3</v>
      </c>
      <c r="H78" s="177"/>
    </row>
    <row r="79" spans="1:8" ht="15" customHeight="1">
      <c r="A79" s="174"/>
      <c r="G79" s="176"/>
      <c r="H79" s="177"/>
    </row>
    <row r="80" spans="1:8" ht="30" customHeight="1">
      <c r="A80" s="174"/>
      <c r="B80" s="404" t="s">
        <v>348</v>
      </c>
      <c r="C80" s="404"/>
      <c r="D80" s="404"/>
      <c r="E80" s="404"/>
      <c r="F80" s="199"/>
      <c r="G80" s="207"/>
      <c r="H80" s="177"/>
    </row>
    <row r="81" spans="1:8" ht="15" customHeight="1">
      <c r="A81" s="174"/>
      <c r="F81" s="199"/>
      <c r="G81" s="178"/>
      <c r="H81" s="177"/>
    </row>
    <row r="82" spans="1:8" ht="15" customHeight="1">
      <c r="A82" s="174"/>
      <c r="B82" s="208" t="s">
        <v>344</v>
      </c>
      <c r="F82" s="199"/>
      <c r="G82" s="178"/>
      <c r="H82" s="177"/>
    </row>
    <row r="83" spans="1:8" ht="15" customHeight="1">
      <c r="A83" s="174"/>
      <c r="F83" s="199"/>
      <c r="G83" s="178"/>
      <c r="H83" s="177"/>
    </row>
    <row r="84" spans="1:8" ht="30" customHeight="1">
      <c r="A84" s="174"/>
      <c r="B84" s="404" t="s">
        <v>345</v>
      </c>
      <c r="C84" s="404"/>
      <c r="D84" s="404"/>
      <c r="E84" s="404"/>
      <c r="F84" s="209">
        <v>0</v>
      </c>
      <c r="G84" s="178">
        <f>SUM(G80*F84)</f>
        <v>0</v>
      </c>
      <c r="H84" s="177"/>
    </row>
    <row r="85" spans="1:8" ht="15" customHeight="1">
      <c r="A85" s="179"/>
      <c r="B85" s="180"/>
      <c r="C85" s="180"/>
      <c r="D85" s="180"/>
      <c r="E85" s="180"/>
      <c r="F85" s="210"/>
      <c r="G85" s="181"/>
      <c r="H85" s="182"/>
    </row>
    <row r="86" spans="1:8" ht="15" customHeight="1">
      <c r="A86" s="174"/>
      <c r="F86" s="199"/>
      <c r="H86" s="177"/>
    </row>
    <row r="87" spans="1:8" ht="15" customHeight="1">
      <c r="A87" s="174"/>
      <c r="E87" s="183" t="s">
        <v>349</v>
      </c>
      <c r="F87" s="199"/>
      <c r="G87" s="178">
        <f>SUM(G80:G84)</f>
        <v>0</v>
      </c>
      <c r="H87" s="177"/>
    </row>
    <row r="88" spans="1:8" ht="15" customHeight="1" thickBot="1">
      <c r="A88" s="184"/>
      <c r="B88" s="185"/>
      <c r="C88" s="185"/>
      <c r="D88" s="185"/>
      <c r="E88" s="185"/>
      <c r="F88" s="200"/>
      <c r="G88" s="186"/>
      <c r="H88" s="187"/>
    </row>
    <row r="89" spans="1:8" ht="15" customHeight="1" thickTop="1">
      <c r="A89" s="174"/>
      <c r="F89" s="199"/>
      <c r="G89" s="178"/>
      <c r="H89" s="177"/>
    </row>
    <row r="90" spans="1:8" ht="15" customHeight="1">
      <c r="A90" s="174"/>
      <c r="B90" s="175" t="s">
        <v>350</v>
      </c>
      <c r="G90" s="176" t="s">
        <v>309</v>
      </c>
      <c r="H90" s="177"/>
    </row>
    <row r="91" spans="1:8" ht="15" customHeight="1">
      <c r="A91" s="174"/>
      <c r="G91" s="176" t="s">
        <v>3</v>
      </c>
      <c r="H91" s="177"/>
    </row>
    <row r="92" spans="1:8" ht="15" customHeight="1">
      <c r="A92" s="174"/>
      <c r="G92" s="176"/>
      <c r="H92" s="177"/>
    </row>
    <row r="93" spans="1:8" ht="30" customHeight="1">
      <c r="A93" s="174"/>
      <c r="B93" s="404" t="s">
        <v>351</v>
      </c>
      <c r="C93" s="404"/>
      <c r="D93" s="404"/>
      <c r="E93" s="404"/>
      <c r="F93" s="199"/>
      <c r="G93" s="207"/>
      <c r="H93" s="177"/>
    </row>
    <row r="94" spans="1:8" ht="15" customHeight="1">
      <c r="A94" s="174"/>
      <c r="F94" s="199"/>
      <c r="G94" s="178"/>
      <c r="H94" s="177"/>
    </row>
    <row r="95" spans="1:8" ht="15" customHeight="1">
      <c r="A95" s="174"/>
      <c r="B95" s="208" t="s">
        <v>344</v>
      </c>
      <c r="F95" s="199"/>
      <c r="G95" s="178"/>
      <c r="H95" s="177"/>
    </row>
    <row r="96" spans="1:8" ht="15" customHeight="1">
      <c r="A96" s="174"/>
      <c r="F96" s="199"/>
      <c r="G96" s="178"/>
      <c r="H96" s="177"/>
    </row>
    <row r="97" spans="1:8" ht="30" customHeight="1">
      <c r="A97" s="174"/>
      <c r="B97" s="404" t="s">
        <v>345</v>
      </c>
      <c r="C97" s="404"/>
      <c r="D97" s="404"/>
      <c r="E97" s="404"/>
      <c r="F97" s="209">
        <v>0</v>
      </c>
      <c r="G97" s="178">
        <f>SUM(G93*F97)</f>
        <v>0</v>
      </c>
      <c r="H97" s="177"/>
    </row>
    <row r="98" spans="1:8" ht="15" customHeight="1">
      <c r="A98" s="174"/>
      <c r="B98" s="211"/>
      <c r="C98" s="211"/>
      <c r="D98" s="211"/>
      <c r="E98" s="211"/>
      <c r="F98" s="212"/>
      <c r="G98" s="178"/>
      <c r="H98" s="177"/>
    </row>
    <row r="99" spans="1:8" ht="60" customHeight="1">
      <c r="A99" s="174"/>
      <c r="B99" s="211" t="s">
        <v>352</v>
      </c>
      <c r="C99" s="404" t="s">
        <v>353</v>
      </c>
      <c r="D99" s="404"/>
      <c r="E99" s="404"/>
      <c r="F99" s="212"/>
      <c r="G99" s="178"/>
      <c r="H99" s="177"/>
    </row>
    <row r="100" spans="1:8" ht="15" customHeight="1">
      <c r="A100" s="179"/>
      <c r="B100" s="180"/>
      <c r="C100" s="180"/>
      <c r="D100" s="180"/>
      <c r="E100" s="180"/>
      <c r="F100" s="210"/>
      <c r="G100" s="181"/>
      <c r="H100" s="182"/>
    </row>
    <row r="101" spans="1:8" ht="15" customHeight="1">
      <c r="A101" s="174"/>
      <c r="F101" s="199"/>
      <c r="H101" s="177"/>
    </row>
    <row r="102" spans="1:8" ht="15" customHeight="1">
      <c r="A102" s="174"/>
      <c r="E102" s="183" t="s">
        <v>354</v>
      </c>
      <c r="F102" s="199"/>
      <c r="G102" s="178">
        <f>SUM(G93:G100)</f>
        <v>0</v>
      </c>
      <c r="H102" s="177"/>
    </row>
    <row r="103" spans="1:8" ht="15" customHeight="1" thickBot="1">
      <c r="A103" s="184"/>
      <c r="B103" s="185"/>
      <c r="C103" s="185"/>
      <c r="D103" s="185"/>
      <c r="E103" s="185"/>
      <c r="F103" s="200"/>
      <c r="G103" s="186"/>
      <c r="H103" s="187"/>
    </row>
    <row r="104" spans="1:8" ht="15" customHeight="1" thickTop="1" thickBot="1">
      <c r="A104" s="201"/>
      <c r="B104" s="202"/>
      <c r="C104" s="202"/>
      <c r="D104" s="202"/>
      <c r="E104" s="202"/>
      <c r="F104" s="202"/>
      <c r="G104" s="204"/>
      <c r="H104" s="205"/>
    </row>
    <row r="105" spans="1:8" ht="15" customHeight="1">
      <c r="A105" s="174"/>
      <c r="G105" s="178"/>
      <c r="H105" s="177"/>
    </row>
    <row r="106" spans="1:8" ht="15" customHeight="1">
      <c r="A106" s="174"/>
      <c r="G106" s="178"/>
      <c r="H106" s="177"/>
    </row>
    <row r="107" spans="1:8" ht="15" customHeight="1">
      <c r="A107" s="174"/>
      <c r="G107" s="178"/>
      <c r="H107" s="177"/>
    </row>
    <row r="108" spans="1:8" ht="15" customHeight="1">
      <c r="A108" s="174"/>
      <c r="B108" s="175" t="s">
        <v>355</v>
      </c>
      <c r="G108" s="176" t="s">
        <v>309</v>
      </c>
      <c r="H108" s="177"/>
    </row>
    <row r="109" spans="1:8" ht="15" customHeight="1">
      <c r="A109" s="174"/>
      <c r="G109" s="176" t="s">
        <v>3</v>
      </c>
      <c r="H109" s="177"/>
    </row>
    <row r="110" spans="1:8" ht="15" customHeight="1">
      <c r="A110" s="174"/>
      <c r="G110" s="176"/>
      <c r="H110" s="177"/>
    </row>
    <row r="111" spans="1:8" ht="15" customHeight="1">
      <c r="A111" s="174"/>
      <c r="C111" s="134" t="s">
        <v>356</v>
      </c>
      <c r="G111" s="178">
        <f>G13</f>
        <v>50000</v>
      </c>
      <c r="H111" s="177"/>
    </row>
    <row r="112" spans="1:8" ht="15" customHeight="1">
      <c r="A112" s="174"/>
      <c r="G112" s="178"/>
      <c r="H112" s="177"/>
    </row>
    <row r="113" spans="1:8" ht="15" customHeight="1">
      <c r="A113" s="174"/>
      <c r="C113" s="134" t="s">
        <v>357</v>
      </c>
      <c r="G113" s="178">
        <f>G60</f>
        <v>0</v>
      </c>
      <c r="H113" s="177"/>
    </row>
    <row r="114" spans="1:8" ht="15" customHeight="1">
      <c r="A114" s="174"/>
      <c r="G114" s="178"/>
      <c r="H114" s="177"/>
    </row>
    <row r="115" spans="1:8" ht="15" customHeight="1">
      <c r="A115" s="174"/>
      <c r="C115" s="134" t="s">
        <v>358</v>
      </c>
      <c r="G115" s="178">
        <f>G74</f>
        <v>0</v>
      </c>
      <c r="H115" s="177"/>
    </row>
    <row r="116" spans="1:8" ht="15" customHeight="1">
      <c r="A116" s="174"/>
      <c r="G116" s="178"/>
      <c r="H116" s="177"/>
    </row>
    <row r="117" spans="1:8" ht="15" customHeight="1">
      <c r="A117" s="174"/>
      <c r="C117" s="134" t="s">
        <v>359</v>
      </c>
      <c r="G117" s="178">
        <f>G87</f>
        <v>0</v>
      </c>
      <c r="H117" s="177"/>
    </row>
    <row r="118" spans="1:8" ht="15" customHeight="1">
      <c r="A118" s="174"/>
      <c r="G118" s="178"/>
      <c r="H118" s="177"/>
    </row>
    <row r="119" spans="1:8" ht="15" customHeight="1">
      <c r="A119" s="174"/>
      <c r="C119" s="134" t="s">
        <v>360</v>
      </c>
      <c r="G119" s="178">
        <f>G102</f>
        <v>0</v>
      </c>
      <c r="H119" s="177"/>
    </row>
    <row r="120" spans="1:8" ht="15" customHeight="1">
      <c r="A120" s="174"/>
      <c r="G120" s="178"/>
      <c r="H120" s="177"/>
    </row>
    <row r="121" spans="1:8" ht="15" customHeight="1">
      <c r="A121" s="174"/>
      <c r="G121" s="178"/>
      <c r="H121" s="177"/>
    </row>
    <row r="122" spans="1:8" ht="15" customHeight="1" thickBot="1">
      <c r="A122" s="213"/>
      <c r="B122" s="214"/>
      <c r="C122" s="214"/>
      <c r="D122" s="214"/>
      <c r="E122" s="214"/>
      <c r="F122" s="214"/>
      <c r="G122" s="215"/>
      <c r="H122" s="216"/>
    </row>
    <row r="123" spans="1:8" ht="15" customHeight="1">
      <c r="A123" s="174"/>
      <c r="G123" s="178"/>
      <c r="H123" s="177"/>
    </row>
    <row r="124" spans="1:8" ht="15" customHeight="1">
      <c r="A124" s="174"/>
      <c r="E124" s="183" t="s">
        <v>361</v>
      </c>
      <c r="G124" s="178">
        <f>SUM(G111:G122)</f>
        <v>50000</v>
      </c>
      <c r="H124" s="177"/>
    </row>
    <row r="125" spans="1:8" ht="15" customHeight="1" thickBot="1">
      <c r="A125" s="213"/>
      <c r="B125" s="214"/>
      <c r="C125" s="214"/>
      <c r="D125" s="214"/>
      <c r="E125" s="214"/>
      <c r="F125" s="214"/>
      <c r="G125" s="215"/>
      <c r="H125" s="216"/>
    </row>
    <row r="126" spans="1:8">
      <c r="G126" s="217"/>
    </row>
    <row r="127" spans="1:8">
      <c r="G127" s="217"/>
    </row>
    <row r="128" spans="1:8">
      <c r="G128" s="217"/>
    </row>
    <row r="129" spans="7:7">
      <c r="G129" s="217"/>
    </row>
    <row r="130" spans="7:7">
      <c r="G130" s="217"/>
    </row>
    <row r="131" spans="7:7">
      <c r="G131" s="217"/>
    </row>
    <row r="132" spans="7:7">
      <c r="G132" s="217"/>
    </row>
    <row r="133" spans="7:7">
      <c r="G133" s="217"/>
    </row>
    <row r="134" spans="7:7">
      <c r="G134" s="217"/>
    </row>
    <row r="135" spans="7:7">
      <c r="G135" s="217"/>
    </row>
    <row r="136" spans="7:7">
      <c r="G136" s="217"/>
    </row>
    <row r="137" spans="7:7">
      <c r="G137" s="217"/>
    </row>
    <row r="138" spans="7:7">
      <c r="G138" s="217"/>
    </row>
    <row r="139" spans="7:7">
      <c r="G139" s="217"/>
    </row>
    <row r="140" spans="7:7">
      <c r="G140" s="217"/>
    </row>
    <row r="141" spans="7:7">
      <c r="G141" s="217"/>
    </row>
    <row r="142" spans="7:7">
      <c r="G142" s="217"/>
    </row>
    <row r="143" spans="7:7">
      <c r="G143" s="217"/>
    </row>
    <row r="144" spans="7:7">
      <c r="G144" s="217"/>
    </row>
    <row r="145" spans="7:7">
      <c r="G145" s="217"/>
    </row>
    <row r="146" spans="7:7">
      <c r="G146" s="217"/>
    </row>
    <row r="147" spans="7:7">
      <c r="G147" s="217"/>
    </row>
    <row r="148" spans="7:7">
      <c r="G148" s="217"/>
    </row>
    <row r="149" spans="7:7">
      <c r="G149" s="217"/>
    </row>
  </sheetData>
  <mergeCells count="9">
    <mergeCell ref="B93:E93"/>
    <mergeCell ref="B97:E97"/>
    <mergeCell ref="C99:E99"/>
    <mergeCell ref="B18:F18"/>
    <mergeCell ref="B39:F39"/>
    <mergeCell ref="B67:E67"/>
    <mergeCell ref="B71:E71"/>
    <mergeCell ref="B80:E80"/>
    <mergeCell ref="B84:E84"/>
  </mergeCells>
  <pageMargins left="0.70866141732283472" right="0.70866141732283472" top="0.74803149606299213" bottom="0.74803149606299213" header="0.31496062992125984" footer="0.31496062992125984"/>
  <pageSetup paperSize="9" scale="91" orientation="portrait" r:id="rId1"/>
  <rowBreaks count="2" manualBreakCount="2">
    <brk id="62" max="16383" man="1"/>
    <brk id="104"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D06BEAA4E3BF749859620143C9F270E" ma:contentTypeVersion="19" ma:contentTypeDescription="Create a new document." ma:contentTypeScope="" ma:versionID="f748c27472e63ce005390526594339ce">
  <xsd:schema xmlns:xsd="http://www.w3.org/2001/XMLSchema" xmlns:xs="http://www.w3.org/2001/XMLSchema" xmlns:p="http://schemas.microsoft.com/office/2006/metadata/properties" xmlns:ns2="1eee4543-c4eb-472d-9fe1-235041ba333d" xmlns:ns3="5d38e390-814b-466a-ac2e-0b450b575bf2" xmlns:ns4="5849e390-3ec1-402e-9240-a3e34b85f545" targetNamespace="http://schemas.microsoft.com/office/2006/metadata/properties" ma:root="true" ma:fieldsID="93b8bf3a1967eaf493161baf438e193e" ns2:_="" ns3:_="" ns4:_="">
    <xsd:import namespace="1eee4543-c4eb-472d-9fe1-235041ba333d"/>
    <xsd:import namespace="5d38e390-814b-466a-ac2e-0b450b575bf2"/>
    <xsd:import namespace="5849e390-3ec1-402e-9240-a3e34b85f545"/>
    <xsd:element name="properties">
      <xsd:complexType>
        <xsd:sequence>
          <xsd:element name="documentManagement">
            <xsd:complexType>
              <xsd:all>
                <xsd:element ref="ns2:Postmark" minOccurs="0"/>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Location" minOccurs="0"/>
                <xsd:element ref="ns2:lcf76f155ced4ddcb4097134ff3c332f" minOccurs="0"/>
                <xsd:element ref="ns4: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ee4543-c4eb-472d-9fe1-235041ba333d" elementFormDefault="qualified">
    <xsd:import namespace="http://schemas.microsoft.com/office/2006/documentManagement/types"/>
    <xsd:import namespace="http://schemas.microsoft.com/office/infopath/2007/PartnerControls"/>
    <xsd:element name="Postmark" ma:index="8" nillable="true" ma:displayName="Postmark" ma:default="[today]" ma:format="DateTime" ma:internalName="Postmark">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0d6af5e-d018-4566-81cb-bde2c61e186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LengthInSeconds" ma:index="26"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38e390-814b-466a-ac2e-0b450b575bf2"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849e390-3ec1-402e-9240-a3e34b85f54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1a861542-f70f-47c0-a88e-6622203a004e}" ma:internalName="TaxCatchAll" ma:showField="CatchAllData" ma:web="5d38e390-814b-466a-ac2e-0b450b575bf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eee4543-c4eb-472d-9fe1-235041ba333d">
      <Terms xmlns="http://schemas.microsoft.com/office/infopath/2007/PartnerControls"/>
    </lcf76f155ced4ddcb4097134ff3c332f>
    <TaxCatchAll xmlns="5849e390-3ec1-402e-9240-a3e34b85f545" xsi:nil="true"/>
    <Postmark xmlns="1eee4543-c4eb-472d-9fe1-235041ba333d">2025-11-21T16:20:54+00:00</Postmark>
  </documentManagement>
</p:properties>
</file>

<file path=customXml/itemProps1.xml><?xml version="1.0" encoding="utf-8"?>
<ds:datastoreItem xmlns:ds="http://schemas.openxmlformats.org/officeDocument/2006/customXml" ds:itemID="{D1CB1A2A-B005-432B-9321-9414557BB656}"/>
</file>

<file path=customXml/itemProps2.xml><?xml version="1.0" encoding="utf-8"?>
<ds:datastoreItem xmlns:ds="http://schemas.openxmlformats.org/officeDocument/2006/customXml" ds:itemID="{5709CBEB-8ACC-4A97-9808-BB8AB7BA9B84}">
  <ds:schemaRefs>
    <ds:schemaRef ds:uri="http://schemas.microsoft.com/sharepoint/v3/contenttype/forms"/>
  </ds:schemaRefs>
</ds:datastoreItem>
</file>

<file path=customXml/itemProps3.xml><?xml version="1.0" encoding="utf-8"?>
<ds:datastoreItem xmlns:ds="http://schemas.openxmlformats.org/officeDocument/2006/customXml" ds:itemID="{98DE54CB-9A61-418E-B0CC-0F6029888E60}">
  <ds:schemaRefs>
    <ds:schemaRef ds:uri="http://schemas.microsoft.com/office/2006/metadata/properties"/>
    <ds:schemaRef ds:uri="http://schemas.microsoft.com/office/infopath/2007/PartnerControls"/>
    <ds:schemaRef ds:uri="5db652ed-ecc5-4fa1-8c8c-f8660c417ee6"/>
    <ds:schemaRef ds:uri="476ee0c3-3636-489b-a55f-e0c1a4420cf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Main Summary</vt:lpstr>
      <vt:lpstr>Detailed 2.2</vt:lpstr>
      <vt:lpstr>2.3 Preliminaries</vt:lpstr>
      <vt:lpstr>2.4 Other costs</vt:lpstr>
      <vt:lpstr>2.5 Client Contingencies</vt:lpstr>
      <vt:lpstr>'2.3 Preliminaries'!Print_Area</vt:lpstr>
      <vt:lpstr>'2.4 Other costs'!Print_Area</vt:lpstr>
      <vt:lpstr>'2.5 Client Contingencies'!Print_Area</vt:lpstr>
      <vt:lpstr>'Detailed 2.2'!Print_Area</vt:lpstr>
      <vt:lpstr>'Main Summary'!Print_Area</vt:lpstr>
      <vt:lpstr>'2.3 Preliminaries'!Print_Titles</vt:lpstr>
      <vt:lpstr>'2.5 Client Contingencies'!Print_Titles</vt:lpstr>
      <vt:lpstr>'Detailed 2.2'!Print_Titles</vt:lpstr>
    </vt:vector>
  </TitlesOfParts>
  <Manager/>
  <Company>Sweett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Irving, Aidan</dc:creator>
  <cp:keywords/>
  <dc:description/>
  <cp:lastModifiedBy>Aidan Irving</cp:lastModifiedBy>
  <cp:revision/>
  <cp:lastPrinted>2025-09-09T09:46:36Z</cp:lastPrinted>
  <dcterms:created xsi:type="dcterms:W3CDTF">2016-06-02T14:32:46Z</dcterms:created>
  <dcterms:modified xsi:type="dcterms:W3CDTF">2025-11-21T14:45:24Z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0x010100FD06BEAA4E3BF749859620143C9F270E</vt:lpwstr>
  </property>
  <property fmtid="{D5CDD505-2E9C-101B-9397-08002B2CF9AE}" pid="3" name="MediaServiceImageTags">
    <vt:lpwstr/>
  </property>
</Properties>
</file>